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zad1(20)" sheetId="1" r:id="rId1"/>
    <sheet name="zad2(5)" sheetId="2" r:id="rId2"/>
    <sheet name="zad3(10)" sheetId="7" r:id="rId3"/>
    <sheet name="zad4(25)" sheetId="4" r:id="rId4"/>
    <sheet name="zad5(15)" sheetId="5" r:id="rId5"/>
    <sheet name="zad6(20)" sheetId="6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L121" i="7" l="1"/>
  <c r="J121" i="7"/>
  <c r="K121" i="7" s="1"/>
  <c r="L120" i="7"/>
  <c r="J120" i="7"/>
  <c r="K120" i="7" s="1"/>
  <c r="L119" i="7"/>
  <c r="J119" i="7"/>
  <c r="K119" i="7" s="1"/>
  <c r="L118" i="7"/>
  <c r="J118" i="7"/>
  <c r="K118" i="7" s="1"/>
  <c r="L117" i="7"/>
  <c r="J117" i="7"/>
  <c r="K117" i="7" s="1"/>
  <c r="L116" i="7"/>
  <c r="J116" i="7"/>
  <c r="K116" i="7" s="1"/>
  <c r="L115" i="7"/>
  <c r="K115" i="7"/>
  <c r="J115" i="7"/>
  <c r="L114" i="7"/>
  <c r="J114" i="7"/>
  <c r="K114" i="7" s="1"/>
  <c r="L113" i="7"/>
  <c r="J113" i="7"/>
  <c r="K113" i="7" s="1"/>
  <c r="L112" i="7"/>
  <c r="J112" i="7"/>
  <c r="K112" i="7" s="1"/>
  <c r="L111" i="7"/>
  <c r="J111" i="7"/>
  <c r="K111" i="7" s="1"/>
  <c r="L110" i="7"/>
  <c r="J110" i="7"/>
  <c r="K110" i="7" s="1"/>
  <c r="L109" i="7"/>
  <c r="J109" i="7"/>
  <c r="K109" i="7" s="1"/>
  <c r="L108" i="7"/>
  <c r="J108" i="7"/>
  <c r="K108" i="7" s="1"/>
  <c r="L107" i="7"/>
  <c r="K107" i="7"/>
  <c r="J107" i="7"/>
  <c r="L106" i="7"/>
  <c r="J106" i="7"/>
  <c r="K106" i="7" s="1"/>
  <c r="L105" i="7"/>
  <c r="J105" i="7"/>
  <c r="K105" i="7" s="1"/>
  <c r="L104" i="7"/>
  <c r="J104" i="7"/>
  <c r="K104" i="7" s="1"/>
  <c r="L103" i="7"/>
  <c r="J103" i="7"/>
  <c r="K103" i="7" s="1"/>
  <c r="L102" i="7"/>
  <c r="K102" i="7"/>
  <c r="J102" i="7"/>
  <c r="L101" i="7"/>
  <c r="J101" i="7"/>
  <c r="K101" i="7" s="1"/>
  <c r="L100" i="7"/>
  <c r="J100" i="7"/>
  <c r="K100" i="7" s="1"/>
  <c r="L99" i="7"/>
  <c r="J99" i="7"/>
  <c r="K99" i="7" s="1"/>
  <c r="L98" i="7"/>
  <c r="K98" i="7"/>
  <c r="J98" i="7"/>
  <c r="L97" i="7"/>
  <c r="J97" i="7"/>
  <c r="K97" i="7" s="1"/>
  <c r="L96" i="7"/>
  <c r="J96" i="7"/>
  <c r="K96" i="7" s="1"/>
  <c r="L95" i="7"/>
  <c r="J95" i="7"/>
  <c r="K95" i="7" s="1"/>
  <c r="L94" i="7"/>
  <c r="K94" i="7"/>
  <c r="J94" i="7"/>
  <c r="L93" i="7"/>
  <c r="J93" i="7"/>
  <c r="K93" i="7" s="1"/>
  <c r="L92" i="7"/>
  <c r="J92" i="7"/>
  <c r="K92" i="7" s="1"/>
  <c r="L91" i="7"/>
  <c r="J91" i="7"/>
  <c r="K91" i="7" s="1"/>
  <c r="L90" i="7"/>
  <c r="J90" i="7"/>
  <c r="K90" i="7" s="1"/>
  <c r="L89" i="7"/>
  <c r="J89" i="7"/>
  <c r="K89" i="7" s="1"/>
  <c r="L88" i="7"/>
  <c r="J88" i="7"/>
  <c r="K88" i="7" s="1"/>
  <c r="L87" i="7"/>
  <c r="J87" i="7"/>
  <c r="K87" i="7" s="1"/>
  <c r="L86" i="7"/>
  <c r="J86" i="7"/>
  <c r="K86" i="7" s="1"/>
  <c r="L85" i="7"/>
  <c r="J85" i="7"/>
  <c r="K85" i="7" s="1"/>
  <c r="L84" i="7"/>
  <c r="J84" i="7"/>
  <c r="K84" i="7" s="1"/>
  <c r="L83" i="7"/>
  <c r="J83" i="7"/>
  <c r="K83" i="7" s="1"/>
  <c r="L82" i="7"/>
  <c r="J82" i="7"/>
  <c r="K82" i="7" s="1"/>
  <c r="L81" i="7"/>
  <c r="J81" i="7"/>
  <c r="K81" i="7" s="1"/>
  <c r="L80" i="7"/>
  <c r="J80" i="7"/>
  <c r="K80" i="7" s="1"/>
  <c r="L79" i="7"/>
  <c r="J79" i="7"/>
  <c r="K79" i="7" s="1"/>
  <c r="L78" i="7"/>
  <c r="J78" i="7"/>
  <c r="K78" i="7" s="1"/>
  <c r="L77" i="7"/>
  <c r="J77" i="7"/>
  <c r="K77" i="7" s="1"/>
  <c r="L76" i="7"/>
  <c r="J76" i="7"/>
  <c r="K76" i="7" s="1"/>
  <c r="L75" i="7"/>
  <c r="K75" i="7"/>
  <c r="J75" i="7"/>
  <c r="L74" i="7"/>
  <c r="J74" i="7"/>
  <c r="K74" i="7" s="1"/>
  <c r="L73" i="7"/>
  <c r="J73" i="7"/>
  <c r="K73" i="7" s="1"/>
  <c r="L72" i="7"/>
  <c r="J72" i="7"/>
  <c r="K72" i="7" s="1"/>
  <c r="L71" i="7"/>
  <c r="K71" i="7"/>
  <c r="J71" i="7"/>
  <c r="L70" i="7"/>
  <c r="J70" i="7"/>
  <c r="K70" i="7" s="1"/>
  <c r="L69" i="7"/>
  <c r="J69" i="7"/>
  <c r="K69" i="7" s="1"/>
  <c r="L68" i="7"/>
  <c r="J68" i="7"/>
  <c r="K68" i="7" s="1"/>
  <c r="L67" i="7"/>
  <c r="K67" i="7"/>
  <c r="J67" i="7"/>
  <c r="L66" i="7"/>
  <c r="J66" i="7"/>
  <c r="K66" i="7" s="1"/>
  <c r="L65" i="7"/>
  <c r="J65" i="7"/>
  <c r="K65" i="7" s="1"/>
  <c r="L64" i="7"/>
  <c r="J64" i="7"/>
  <c r="K64" i="7" s="1"/>
  <c r="L63" i="7"/>
  <c r="K63" i="7"/>
  <c r="J63" i="7"/>
  <c r="L62" i="7"/>
  <c r="J62" i="7"/>
  <c r="K62" i="7" s="1"/>
  <c r="L61" i="7"/>
  <c r="J61" i="7"/>
  <c r="K61" i="7" s="1"/>
  <c r="L60" i="7"/>
  <c r="J60" i="7"/>
  <c r="K60" i="7" s="1"/>
  <c r="L59" i="7"/>
  <c r="K59" i="7"/>
  <c r="J59" i="7"/>
  <c r="L58" i="7"/>
  <c r="J58" i="7"/>
  <c r="K58" i="7" s="1"/>
  <c r="L57" i="7"/>
  <c r="J57" i="7"/>
  <c r="K57" i="7" s="1"/>
  <c r="L56" i="7"/>
  <c r="J56" i="7"/>
  <c r="K56" i="7" s="1"/>
  <c r="L55" i="7"/>
  <c r="K55" i="7"/>
  <c r="J55" i="7"/>
  <c r="L54" i="7"/>
  <c r="J54" i="7"/>
  <c r="K54" i="7" s="1"/>
  <c r="L53" i="7"/>
  <c r="J53" i="7"/>
  <c r="K53" i="7" s="1"/>
  <c r="L52" i="7"/>
  <c r="J52" i="7"/>
  <c r="K52" i="7" s="1"/>
  <c r="L51" i="7"/>
  <c r="K51" i="7"/>
  <c r="J51" i="7"/>
  <c r="L50" i="7"/>
  <c r="J50" i="7"/>
  <c r="K50" i="7" s="1"/>
  <c r="L49" i="7"/>
  <c r="J49" i="7"/>
  <c r="K49" i="7" s="1"/>
  <c r="L48" i="7"/>
  <c r="J48" i="7"/>
  <c r="K48" i="7" s="1"/>
  <c r="L47" i="7"/>
  <c r="K47" i="7"/>
  <c r="J47" i="7"/>
  <c r="L46" i="7"/>
  <c r="J46" i="7"/>
  <c r="K46" i="7" s="1"/>
  <c r="L45" i="7"/>
  <c r="J45" i="7"/>
  <c r="K45" i="7" s="1"/>
  <c r="L44" i="7"/>
  <c r="J44" i="7"/>
  <c r="K44" i="7" s="1"/>
  <c r="L43" i="7"/>
  <c r="K43" i="7"/>
  <c r="J43" i="7"/>
  <c r="L42" i="7"/>
  <c r="J42" i="7"/>
  <c r="K42" i="7" s="1"/>
  <c r="L41" i="7"/>
  <c r="J41" i="7"/>
  <c r="K41" i="7" s="1"/>
  <c r="L40" i="7"/>
  <c r="J40" i="7"/>
  <c r="K40" i="7" s="1"/>
  <c r="L39" i="7"/>
  <c r="K39" i="7"/>
  <c r="J39" i="7"/>
  <c r="L38" i="7"/>
  <c r="J38" i="7"/>
  <c r="K38" i="7" s="1"/>
  <c r="L37" i="7"/>
  <c r="J37" i="7"/>
  <c r="K37" i="7" s="1"/>
  <c r="L36" i="7"/>
  <c r="J36" i="7"/>
  <c r="K36" i="7" s="1"/>
  <c r="L35" i="7"/>
  <c r="K35" i="7"/>
  <c r="J35" i="7"/>
  <c r="L34" i="7"/>
  <c r="J34" i="7"/>
  <c r="K34" i="7" s="1"/>
  <c r="L33" i="7"/>
  <c r="J33" i="7"/>
  <c r="K33" i="7" s="1"/>
  <c r="L32" i="7"/>
  <c r="J32" i="7"/>
  <c r="K32" i="7" s="1"/>
  <c r="L31" i="7"/>
  <c r="J31" i="7"/>
  <c r="K31" i="7" s="1"/>
  <c r="L30" i="7"/>
  <c r="K30" i="7"/>
  <c r="J30" i="7"/>
  <c r="L29" i="7"/>
  <c r="J29" i="7"/>
  <c r="K29" i="7" s="1"/>
  <c r="L28" i="7"/>
  <c r="J28" i="7"/>
  <c r="K28" i="7" s="1"/>
  <c r="L27" i="7"/>
  <c r="J27" i="7"/>
  <c r="K27" i="7" s="1"/>
  <c r="L26" i="7"/>
  <c r="J26" i="7"/>
  <c r="K26" i="7" s="1"/>
  <c r="L25" i="7"/>
  <c r="J25" i="7"/>
  <c r="K25" i="7" s="1"/>
  <c r="L24" i="7"/>
  <c r="J24" i="7"/>
  <c r="K24" i="7" s="1"/>
  <c r="L23" i="7"/>
  <c r="K23" i="7"/>
  <c r="J23" i="7"/>
  <c r="L22" i="7"/>
  <c r="J22" i="7"/>
  <c r="K22" i="7" s="1"/>
  <c r="L21" i="7"/>
  <c r="J21" i="7"/>
  <c r="K21" i="7" s="1"/>
  <c r="L20" i="7"/>
  <c r="J20" i="7"/>
  <c r="K20" i="7" s="1"/>
  <c r="L19" i="7"/>
  <c r="K19" i="7"/>
  <c r="J19" i="7"/>
  <c r="L18" i="7"/>
  <c r="J18" i="7"/>
  <c r="K18" i="7" s="1"/>
  <c r="L17" i="7"/>
  <c r="J17" i="7"/>
  <c r="K17" i="7" s="1"/>
  <c r="L16" i="7"/>
  <c r="J16" i="7"/>
  <c r="K16" i="7" s="1"/>
  <c r="L15" i="7"/>
  <c r="K15" i="7"/>
  <c r="J15" i="7"/>
  <c r="L14" i="7"/>
  <c r="J14" i="7"/>
  <c r="K14" i="7" s="1"/>
  <c r="L13" i="7"/>
  <c r="J13" i="7"/>
  <c r="K13" i="7" s="1"/>
  <c r="L12" i="7"/>
  <c r="J12" i="7"/>
  <c r="K12" i="7" s="1"/>
  <c r="L11" i="7"/>
  <c r="K11" i="7"/>
  <c r="J11" i="7"/>
  <c r="L10" i="7"/>
  <c r="J10" i="7"/>
  <c r="K10" i="7" s="1"/>
  <c r="L9" i="7"/>
  <c r="J9" i="7"/>
  <c r="K9" i="7" s="1"/>
  <c r="L8" i="7"/>
  <c r="J8" i="7"/>
  <c r="K8" i="7" s="1"/>
  <c r="L7" i="7"/>
  <c r="K7" i="7"/>
  <c r="J7" i="7"/>
  <c r="L6" i="7"/>
  <c r="J6" i="7"/>
  <c r="K6" i="7" s="1"/>
  <c r="L5" i="7"/>
  <c r="J5" i="7"/>
  <c r="K5" i="7" s="1"/>
  <c r="L4" i="7"/>
  <c r="J4" i="7"/>
  <c r="K4" i="7" s="1"/>
  <c r="C13" i="6" l="1"/>
  <c r="H7" i="5"/>
  <c r="H8" i="5" s="1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A4" i="1" l="1"/>
</calcChain>
</file>

<file path=xl/sharedStrings.xml><?xml version="1.0" encoding="utf-8"?>
<sst xmlns="http://schemas.openxmlformats.org/spreadsheetml/2006/main" count="1396" uniqueCount="223">
  <si>
    <t>ZAMIANA LICZBY Z SYSTEMU DECYMALNEGO NA BINARNY</t>
  </si>
  <si>
    <t>kolorem niebieskim oznaczone są komórki, do których należy wprowadzić odpowiednie wartości</t>
  </si>
  <si>
    <t>Liczba</t>
  </si>
  <si>
    <t>Reszta</t>
  </si>
  <si>
    <t>kolorem czerwonym wyróżniono wyniki</t>
  </si>
  <si>
    <t>Dane:</t>
  </si>
  <si>
    <t>liczba=</t>
  </si>
  <si>
    <t>Opracuj system zamiany liczb s dziesiętnego na binarny</t>
  </si>
  <si>
    <t>Wprowadź liczby do kolumny A i wiersza 1 według wzoru poniżej.</t>
  </si>
  <si>
    <t xml:space="preserve">Do komórki B2 wpisz taką formułę, aby po skopiowaniu jej do zakresu komórek B10:J10 </t>
  </si>
  <si>
    <t>otrzymać schemat tabliczki mnożenia.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</si>
  <si>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</si>
  <si>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</si>
  <si>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</si>
  <si>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</si>
  <si>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</si>
  <si>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</si>
  <si>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</si>
  <si>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</si>
  <si>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</si>
  <si>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</si>
  <si>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lp</t>
  </si>
  <si>
    <t>Nazwisko</t>
  </si>
  <si>
    <t>Imię</t>
  </si>
  <si>
    <t>Data wpłaty</t>
  </si>
  <si>
    <t>Kwota wpłaty</t>
  </si>
  <si>
    <t>Imie opiekuna</t>
  </si>
  <si>
    <t>klasa</t>
  </si>
  <si>
    <t>Lista uczniów</t>
  </si>
  <si>
    <t>Batycki</t>
  </si>
  <si>
    <t>Władysław</t>
  </si>
  <si>
    <t>Zofia</t>
  </si>
  <si>
    <t>imię</t>
  </si>
  <si>
    <t>Imię opiekuna</t>
  </si>
  <si>
    <t>płeć</t>
  </si>
  <si>
    <t>Basista</t>
  </si>
  <si>
    <t>Marek</t>
  </si>
  <si>
    <t>Bałabas</t>
  </si>
  <si>
    <t>Wacław</t>
  </si>
  <si>
    <t>Zbigniew</t>
  </si>
  <si>
    <t>Bizoń</t>
  </si>
  <si>
    <t>Wojciech</t>
  </si>
  <si>
    <t>Blicharczyk</t>
  </si>
  <si>
    <t>Małgorzata</t>
  </si>
  <si>
    <t>Chrobaczyński</t>
  </si>
  <si>
    <t>Ryszard</t>
  </si>
  <si>
    <t>Witold</t>
  </si>
  <si>
    <t>Domagała</t>
  </si>
  <si>
    <t>Sławomir</t>
  </si>
  <si>
    <t>Wiesław</t>
  </si>
  <si>
    <t>Dul</t>
  </si>
  <si>
    <t>Renata</t>
  </si>
  <si>
    <t>Waldemar</t>
  </si>
  <si>
    <t>Dróżdż</t>
  </si>
  <si>
    <t>Beata</t>
  </si>
  <si>
    <t>Gierlach</t>
  </si>
  <si>
    <t>Kazimiera</t>
  </si>
  <si>
    <t>Gajda</t>
  </si>
  <si>
    <t>Jerzy</t>
  </si>
  <si>
    <t>Tadeusz</t>
  </si>
  <si>
    <t>Głowacka</t>
  </si>
  <si>
    <t>Ewa</t>
  </si>
  <si>
    <t>Stanisław</t>
  </si>
  <si>
    <t>Gregorczyk</t>
  </si>
  <si>
    <t>Andrzej</t>
  </si>
  <si>
    <t>Gwizdak</t>
  </si>
  <si>
    <t>Hałasik</t>
  </si>
  <si>
    <t>Mariusz</t>
  </si>
  <si>
    <t>Jasińska</t>
  </si>
  <si>
    <t>Elżbieta</t>
  </si>
  <si>
    <t>Kałwa</t>
  </si>
  <si>
    <t>Irena</t>
  </si>
  <si>
    <t>Kaseja</t>
  </si>
  <si>
    <t>Roman</t>
  </si>
  <si>
    <t>Kasprzyk</t>
  </si>
  <si>
    <t>Kołodziej</t>
  </si>
  <si>
    <t>Eugeniusz</t>
  </si>
  <si>
    <t>Piotr</t>
  </si>
  <si>
    <t>Kilar</t>
  </si>
  <si>
    <t>Marzena</t>
  </si>
  <si>
    <t>Krztoń</t>
  </si>
  <si>
    <t>Dariusz</t>
  </si>
  <si>
    <t>Marta</t>
  </si>
  <si>
    <t>Kumik</t>
  </si>
  <si>
    <t>Lubojemska</t>
  </si>
  <si>
    <t>Alina</t>
  </si>
  <si>
    <t>Mariola</t>
  </si>
  <si>
    <t>Matusik</t>
  </si>
  <si>
    <t>Mazur</t>
  </si>
  <si>
    <t>Materniak</t>
  </si>
  <si>
    <t>Ireneusz</t>
  </si>
  <si>
    <t>Malik</t>
  </si>
  <si>
    <t>Julian</t>
  </si>
  <si>
    <t>Minorowicz</t>
  </si>
  <si>
    <t>Jan</t>
  </si>
  <si>
    <t>Krzysztof</t>
  </si>
  <si>
    <t>Nawracaj</t>
  </si>
  <si>
    <t>Nabożny</t>
  </si>
  <si>
    <t>Polek</t>
  </si>
  <si>
    <t>Piękoś</t>
  </si>
  <si>
    <t>Piotrowski</t>
  </si>
  <si>
    <t>Płatek</t>
  </si>
  <si>
    <t>Prejsnar</t>
  </si>
  <si>
    <t>Prajsnar</t>
  </si>
  <si>
    <t>Przepióra</t>
  </si>
  <si>
    <t>Rzeżnik</t>
  </si>
  <si>
    <t>Bogdan</t>
  </si>
  <si>
    <t>Jacek</t>
  </si>
  <si>
    <t>Rogoz</t>
  </si>
  <si>
    <t>Anna</t>
  </si>
  <si>
    <t>Iwona</t>
  </si>
  <si>
    <t>Ruszała</t>
  </si>
  <si>
    <t>Rymar</t>
  </si>
  <si>
    <t>Soczek</t>
  </si>
  <si>
    <t>Halina</t>
  </si>
  <si>
    <t>Marian</t>
  </si>
  <si>
    <t>Sowa</t>
  </si>
  <si>
    <t>Alicja</t>
  </si>
  <si>
    <t>Grzegorz</t>
  </si>
  <si>
    <t>Such</t>
  </si>
  <si>
    <t>Gawlik</t>
  </si>
  <si>
    <t>Stanisz-Krupa</t>
  </si>
  <si>
    <t>Szponar</t>
  </si>
  <si>
    <t>Śliż</t>
  </si>
  <si>
    <t>Śnieżek</t>
  </si>
  <si>
    <t>Tarnawska</t>
  </si>
  <si>
    <t>Bożena</t>
  </si>
  <si>
    <t>Turowski</t>
  </si>
  <si>
    <t>Turowska</t>
  </si>
  <si>
    <t>Uzar</t>
  </si>
  <si>
    <t>Urbowicz</t>
  </si>
  <si>
    <t>Artur</t>
  </si>
  <si>
    <t>Wożniak</t>
  </si>
  <si>
    <t>Arkadiusz</t>
  </si>
  <si>
    <t>Wandycz</t>
  </si>
  <si>
    <t>Zięba</t>
  </si>
  <si>
    <t>Stanisława</t>
  </si>
  <si>
    <t>Buczek</t>
  </si>
  <si>
    <t>Gryc</t>
  </si>
  <si>
    <t>Adam</t>
  </si>
  <si>
    <t>Matys</t>
  </si>
  <si>
    <t>Barsznica</t>
  </si>
  <si>
    <t>Twardzik</t>
  </si>
  <si>
    <t>Bajger</t>
  </si>
  <si>
    <t>Lp.</t>
  </si>
  <si>
    <t>Data urodzenia</t>
  </si>
  <si>
    <t>Nazwa dnia urodzenia</t>
  </si>
  <si>
    <t>Czy dzisiaj ma urodziny?</t>
  </si>
  <si>
    <t>Posortuj Nazwiska rosnąco i uzupełnij dane</t>
  </si>
  <si>
    <t>Król</t>
  </si>
  <si>
    <t>Dziedzic</t>
  </si>
  <si>
    <t>Werner</t>
  </si>
  <si>
    <t>Nowak</t>
  </si>
  <si>
    <t>Poznański</t>
  </si>
  <si>
    <t>Robak</t>
  </si>
  <si>
    <t>Koszałek</t>
  </si>
  <si>
    <t>Dzisiaj jest:</t>
  </si>
  <si>
    <t>Uwaga !!! Zmień dowolną datę urodzenia tak by ktoś miał dzisiaj urodziny</t>
  </si>
  <si>
    <t>Musisz przygotować wypłatę gotówkową dla swoich pracowników. W celu sprawnego przygotowania gotówki do wypłaty przygotuj tzw. "sort" czyli oblicz ile nominałów będziesz potrzebował do wypłaty.</t>
  </si>
  <si>
    <t>Pracownik</t>
  </si>
  <si>
    <t>Kwota</t>
  </si>
  <si>
    <t>Nominały banknotów i bilonu w złotych</t>
  </si>
  <si>
    <t>Nominały bilony w goszach</t>
  </si>
  <si>
    <t>reszta</t>
  </si>
  <si>
    <t>pracownik 1</t>
  </si>
  <si>
    <t>pracownik 2</t>
  </si>
  <si>
    <t>pracownik 3</t>
  </si>
  <si>
    <t>pracownik 4</t>
  </si>
  <si>
    <t>pracownik 5</t>
  </si>
  <si>
    <t>pracownik 6</t>
  </si>
  <si>
    <t>pracownik 7</t>
  </si>
  <si>
    <t>pracownik 8</t>
  </si>
  <si>
    <t>Razem</t>
  </si>
  <si>
    <t>ZESTAWIENIE NOMINAŁÓW DO WYPŁATY</t>
  </si>
  <si>
    <t>BANKNOTY</t>
  </si>
  <si>
    <t>BILON</t>
  </si>
  <si>
    <t>Nominał</t>
  </si>
  <si>
    <t>RAZEM</t>
  </si>
  <si>
    <t>w nowej tabeli utwórz bez powtórzeń listę wszystkich uczniów wraz z imionami opiekunów i wg ostatniej litery imienia określ płeć</t>
  </si>
  <si>
    <t>za pomocą tabeli przestawnwnej w nowym arkuszu przygotuj zestawienie wpłat uczniów wg klas( wiersze uczniowie, kolumny klasy w polach sumy wpłat)</t>
  </si>
  <si>
    <t>tak</t>
  </si>
  <si>
    <t>Za pomocą tabeli przestawnej w nowym arkuszu sprawdź ile szkoleń przeprowadził każdy z trenerów w różnych lokalizacjach</t>
  </si>
  <si>
    <t>Nazwa kursu</t>
  </si>
  <si>
    <t>Typ kursu</t>
  </si>
  <si>
    <t>Lokalizacja</t>
  </si>
  <si>
    <t>Data rozpoczęcia</t>
  </si>
  <si>
    <t>Długość kursu (w dniach)</t>
  </si>
  <si>
    <t>Język</t>
  </si>
  <si>
    <t>Liczba uczestników</t>
  </si>
  <si>
    <t>Godzina startu</t>
  </si>
  <si>
    <t>Prowadzący</t>
  </si>
  <si>
    <t>Cena</t>
  </si>
  <si>
    <t>Wartość</t>
  </si>
  <si>
    <t>Koszt trenera</t>
  </si>
  <si>
    <t>Excel zaawansowany</t>
  </si>
  <si>
    <t>Szkolenie</t>
  </si>
  <si>
    <t>Siedziba firmy</t>
  </si>
  <si>
    <t>Polski</t>
  </si>
  <si>
    <t>9:00</t>
  </si>
  <si>
    <t>Lena Miałkos</t>
  </si>
  <si>
    <t>Excel podstawowy</t>
  </si>
  <si>
    <t>U klienta</t>
  </si>
  <si>
    <t>Jan Kowal</t>
  </si>
  <si>
    <t>Excel średniozaawansowany</t>
  </si>
  <si>
    <t>Piotr Miałkos</t>
  </si>
  <si>
    <t>Word podstawowy</t>
  </si>
  <si>
    <t>Jacek Dudek</t>
  </si>
  <si>
    <t>Word średniozaawansowany</t>
  </si>
  <si>
    <t>Warsztaty</t>
  </si>
  <si>
    <t>Bartosz Miałkos</t>
  </si>
  <si>
    <t>Word zaawansowany</t>
  </si>
  <si>
    <t>Angielski</t>
  </si>
  <si>
    <t>PowerPoint podstawowy</t>
  </si>
  <si>
    <t>PowerPoint zaawansowany</t>
  </si>
  <si>
    <t>Excel - tabele przestawne</t>
  </si>
  <si>
    <t>Seminarium</t>
  </si>
  <si>
    <t>Excel VBA</t>
  </si>
  <si>
    <t>Grzegorz Marko</t>
  </si>
  <si>
    <t>Niemiecki</t>
  </si>
  <si>
    <t>Access zaawansowany</t>
  </si>
  <si>
    <t>Access średniozaawansowany</t>
  </si>
  <si>
    <t>9:05</t>
  </si>
  <si>
    <t>Access podstawowy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</si>
</sst>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164" formatCode="#,##0.00\ &quot;zł&quot;"/>
    <numFmt numFmtId="165" formatCode="d\ mmmm\,\ yyyy"/>
    <numFmt numFmtId="166" formatCode="yyyy/mm/dd;@"/>
    <numFmt numFmtId="167" formatCode="dddd"/>
    <numFmt numFmtId="168" formatCode="#,##0\ &quot;zł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 tint="0.499984740745262"/>
      <name val="Arial CE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"/>
      <color indexed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4"/>
      <name val="Arial CE"/>
      <family val="2"/>
      <charset val="238"/>
    </font>
    <font>
      <sz val="14"/>
      <color indexed="12"/>
      <name val="Arial CE"/>
      <family val="2"/>
      <charset val="238"/>
    </font>
    <font>
      <sz val="14"/>
      <color indexed="17"/>
      <name val="Arial CE"/>
      <family val="2"/>
      <charset val="238"/>
    </font>
    <font>
      <sz val="14"/>
      <color indexed="10"/>
      <name val="Arial CE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9"/>
      </left>
      <right style="thin">
        <color indexed="64"/>
      </right>
      <top style="medium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6"/>
      </left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thin">
        <color indexed="16"/>
      </right>
      <top style="double">
        <color indexed="16"/>
      </top>
      <bottom style="thin">
        <color indexed="16"/>
      </bottom>
      <diagonal/>
    </border>
    <border>
      <left/>
      <right style="double">
        <color indexed="16"/>
      </right>
      <top style="double">
        <color indexed="16"/>
      </top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thin">
        <color indexed="16"/>
      </bottom>
      <diagonal/>
    </border>
    <border>
      <left/>
      <right style="thin">
        <color indexed="16"/>
      </right>
      <top/>
      <bottom style="thin">
        <color indexed="16"/>
      </bottom>
      <diagonal/>
    </border>
    <border>
      <left/>
      <right style="double">
        <color indexed="16"/>
      </right>
      <top/>
      <bottom style="thin">
        <color indexed="16"/>
      </bottom>
      <diagonal/>
    </border>
    <border>
      <left style="double">
        <color indexed="16"/>
      </left>
      <right style="thin">
        <color indexed="16"/>
      </right>
      <top/>
      <bottom style="double">
        <color indexed="16"/>
      </bottom>
      <diagonal/>
    </border>
    <border>
      <left/>
      <right style="thin">
        <color indexed="16"/>
      </right>
      <top/>
      <bottom style="double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5"/>
      </left>
      <right style="thin">
        <color indexed="2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6" fillId="0" borderId="0" xfId="1"/>
    <xf numFmtId="0" fontId="7" fillId="0" borderId="0" xfId="1" applyFont="1"/>
    <xf numFmtId="0" fontId="7" fillId="3" borderId="5" xfId="1" applyFont="1" applyFill="1" applyBorder="1" applyAlignment="1">
      <alignment horizontal="center"/>
    </xf>
    <xf numFmtId="0" fontId="8" fillId="3" borderId="5" xfId="1" applyFont="1" applyFill="1" applyBorder="1" applyAlignment="1">
      <alignment horizontal="center"/>
    </xf>
    <xf numFmtId="0" fontId="6" fillId="0" borderId="1" xfId="1" applyBorder="1"/>
    <xf numFmtId="0" fontId="7" fillId="0" borderId="1" xfId="1" applyFont="1" applyBorder="1" applyAlignment="1">
      <alignment horizontal="center"/>
    </xf>
    <xf numFmtId="0" fontId="8" fillId="3" borderId="5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/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5" fontId="8" fillId="0" borderId="1" xfId="0" applyNumberFormat="1" applyFont="1" applyBorder="1" applyAlignment="1">
      <alignment horizontal="center"/>
    </xf>
    <xf numFmtId="164" fontId="8" fillId="0" borderId="1" xfId="2" applyNumberFormat="1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10" fillId="0" borderId="0" xfId="3"/>
    <xf numFmtId="0" fontId="12" fillId="0" borderId="17" xfId="3" applyFont="1" applyBorder="1" applyAlignment="1">
      <alignment horizontal="center"/>
    </xf>
    <xf numFmtId="0" fontId="12" fillId="0" borderId="18" xfId="3" applyFont="1" applyBorder="1"/>
    <xf numFmtId="0" fontId="12" fillId="0" borderId="20" xfId="3" applyFont="1" applyBorder="1" applyAlignment="1">
      <alignment horizontal="center"/>
    </xf>
    <xf numFmtId="0" fontId="12" fillId="0" borderId="21" xfId="3" applyFont="1" applyBorder="1"/>
    <xf numFmtId="166" fontId="12" fillId="0" borderId="18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0" fontId="11" fillId="5" borderId="14" xfId="3" quotePrefix="1" applyFont="1" applyFill="1" applyBorder="1" applyAlignment="1">
      <alignment horizontal="center" vertical="center"/>
    </xf>
    <xf numFmtId="0" fontId="11" fillId="5" borderId="15" xfId="3" applyFont="1" applyFill="1" applyBorder="1" applyAlignment="1">
      <alignment horizontal="center" vertical="center"/>
    </xf>
    <xf numFmtId="0" fontId="11" fillId="5" borderId="15" xfId="3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center" vertical="center" wrapText="1"/>
    </xf>
    <xf numFmtId="0" fontId="12" fillId="6" borderId="19" xfId="3" applyFont="1" applyFill="1" applyBorder="1"/>
    <xf numFmtId="14" fontId="1" fillId="0" borderId="0" xfId="0" applyNumberFormat="1" applyFont="1"/>
    <xf numFmtId="167" fontId="1" fillId="0" borderId="0" xfId="0" applyNumberFormat="1" applyFont="1"/>
    <xf numFmtId="0" fontId="6" fillId="0" borderId="0" xfId="1"/>
    <xf numFmtId="2" fontId="6" fillId="0" borderId="0" xfId="1" applyNumberFormat="1"/>
    <xf numFmtId="0" fontId="6" fillId="0" borderId="0" xfId="1" applyNumberFormat="1"/>
    <xf numFmtId="0" fontId="6" fillId="0" borderId="0" xfId="1" applyBorder="1"/>
    <xf numFmtId="2" fontId="6" fillId="0" borderId="0" xfId="1" applyNumberFormat="1" applyBorder="1"/>
    <xf numFmtId="0" fontId="6" fillId="0" borderId="1" xfId="1" applyBorder="1"/>
    <xf numFmtId="0" fontId="6" fillId="0" borderId="8" xfId="1" applyBorder="1"/>
    <xf numFmtId="0" fontId="6" fillId="0" borderId="7" xfId="1" applyBorder="1"/>
    <xf numFmtId="2" fontId="6" fillId="0" borderId="1" xfId="1" applyNumberFormat="1" applyBorder="1"/>
    <xf numFmtId="0" fontId="6" fillId="0" borderId="4" xfId="1" applyBorder="1"/>
    <xf numFmtId="2" fontId="7" fillId="4" borderId="10" xfId="1" applyNumberFormat="1" applyFont="1" applyFill="1" applyBorder="1"/>
    <xf numFmtId="0" fontId="6" fillId="0" borderId="3" xfId="1" applyBorder="1"/>
    <xf numFmtId="0" fontId="6" fillId="7" borderId="10" xfId="1" applyFill="1" applyBorder="1"/>
    <xf numFmtId="0" fontId="6" fillId="7" borderId="9" xfId="1" applyFill="1" applyBorder="1"/>
    <xf numFmtId="0" fontId="1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/>
    <xf numFmtId="0" fontId="15" fillId="0" borderId="0" xfId="1" applyFont="1"/>
    <xf numFmtId="0" fontId="13" fillId="0" borderId="22" xfId="1" applyFont="1" applyBorder="1"/>
    <xf numFmtId="168" fontId="13" fillId="0" borderId="23" xfId="1" applyNumberFormat="1" applyFont="1" applyBorder="1"/>
    <xf numFmtId="0" fontId="14" fillId="0" borderId="13" xfId="1" applyFont="1" applyBorder="1"/>
    <xf numFmtId="0" fontId="13" fillId="0" borderId="24" xfId="1" applyFont="1" applyBorder="1"/>
    <xf numFmtId="164" fontId="13" fillId="0" borderId="23" xfId="1" applyNumberFormat="1" applyFont="1" applyBorder="1"/>
    <xf numFmtId="0" fontId="15" fillId="0" borderId="13" xfId="1" applyFont="1" applyBorder="1"/>
    <xf numFmtId="168" fontId="13" fillId="0" borderId="25" xfId="1" applyNumberFormat="1" applyFont="1" applyBorder="1"/>
    <xf numFmtId="0" fontId="14" fillId="0" borderId="1" xfId="1" applyFont="1" applyBorder="1"/>
    <xf numFmtId="0" fontId="13" fillId="0" borderId="26" xfId="1" applyFont="1" applyBorder="1"/>
    <xf numFmtId="164" fontId="13" fillId="0" borderId="25" xfId="1" applyNumberFormat="1" applyFont="1" applyBorder="1"/>
    <xf numFmtId="0" fontId="15" fillId="0" borderId="1" xfId="1" applyFont="1" applyBorder="1"/>
    <xf numFmtId="168" fontId="13" fillId="0" borderId="27" xfId="1" applyNumberFormat="1" applyFont="1" applyBorder="1"/>
    <xf numFmtId="0" fontId="14" fillId="0" borderId="28" xfId="1" applyFont="1" applyBorder="1"/>
    <xf numFmtId="0" fontId="13" fillId="0" borderId="29" xfId="1" applyFont="1" applyBorder="1"/>
    <xf numFmtId="0" fontId="13" fillId="0" borderId="30" xfId="1" applyFont="1" applyBorder="1"/>
    <xf numFmtId="2" fontId="16" fillId="0" borderId="31" xfId="1" applyNumberFormat="1" applyFont="1" applyBorder="1"/>
    <xf numFmtId="164" fontId="13" fillId="0" borderId="27" xfId="1" applyNumberFormat="1" applyFont="1" applyBorder="1"/>
    <xf numFmtId="0" fontId="15" fillId="0" borderId="28" xfId="1" applyFont="1" applyBorder="1"/>
    <xf numFmtId="0" fontId="13" fillId="0" borderId="2" xfId="1" applyFont="1" applyBorder="1"/>
    <xf numFmtId="0" fontId="13" fillId="0" borderId="32" xfId="1" applyFont="1" applyBorder="1" applyAlignment="1">
      <alignment horizontal="centerContinuous"/>
    </xf>
    <xf numFmtId="0" fontId="13" fillId="0" borderId="3" xfId="1" applyFont="1" applyBorder="1"/>
    <xf numFmtId="2" fontId="13" fillId="0" borderId="24" xfId="1" applyNumberFormat="1" applyFont="1" applyBorder="1"/>
    <xf numFmtId="2" fontId="13" fillId="0" borderId="26" xfId="1" applyNumberFormat="1" applyFont="1" applyBorder="1"/>
    <xf numFmtId="2" fontId="13" fillId="0" borderId="29" xfId="1" applyNumberFormat="1" applyFont="1" applyBorder="1"/>
    <xf numFmtId="0" fontId="13" fillId="0" borderId="22" xfId="1" applyFont="1" applyBorder="1" applyAlignment="1">
      <alignment horizontal="center"/>
    </xf>
    <xf numFmtId="0" fontId="14" fillId="0" borderId="33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5" fillId="0" borderId="33" xfId="1" quotePrefix="1" applyFont="1" applyBorder="1" applyAlignment="1">
      <alignment horizontal="center"/>
    </xf>
    <xf numFmtId="0" fontId="17" fillId="8" borderId="0" xfId="0" applyFont="1" applyFill="1" applyAlignment="1">
      <alignment vertical="center" wrapText="1"/>
    </xf>
    <xf numFmtId="0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4" borderId="34" xfId="1" quotePrefix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36" xfId="1" quotePrefix="1" applyFont="1" applyFill="1" applyBorder="1" applyAlignment="1">
      <alignment horizontal="center"/>
    </xf>
    <xf numFmtId="0" fontId="7" fillId="4" borderId="37" xfId="1" applyFont="1" applyFill="1" applyBorder="1" applyAlignment="1">
      <alignment horizontal="center"/>
    </xf>
    <xf numFmtId="0" fontId="7" fillId="4" borderId="38" xfId="1" applyFont="1" applyFill="1" applyBorder="1" applyAlignment="1">
      <alignment horizontal="center"/>
    </xf>
    <xf numFmtId="0" fontId="7" fillId="4" borderId="12" xfId="1" applyFont="1" applyFill="1" applyBorder="1" applyAlignment="1">
      <alignment horizontal="center"/>
    </xf>
    <xf numFmtId="0" fontId="7" fillId="4" borderId="39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/>
    </xf>
  </cellXfs>
  <cellStyles count="6">
    <cellStyle name="Normalny" xfId="0" builtinId="0"/>
    <cellStyle name="Normalny 2" xfId="1"/>
    <cellStyle name="Normalny 3" xfId="3"/>
    <cellStyle name="Procentowy 2" xfId="4"/>
    <cellStyle name="Walutowy 2" xfId="2"/>
    <cellStyle name="Walutowy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518160</xdr:colOff>
      <xdr:row>3</xdr:row>
      <xdr:rowOff>114299</xdr:rowOff>
    </xdr:from>
    <xdr:to>
      <xdr:col>13</xdr:col>
      <xdr:colOff>15240</xdr:colOff>
      <xdr:row>19</xdr:row>
      <xdr:rowOff>93022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75359"/>
          <a:ext cx="4373880" cy="3278183"/>
        </a:xfrm>
        <a:prstGeom prst="rect">
          <a:avLst/>
        </a:prstGeom>
        <a:solidFill>
          <a:schemeClr val="bg2">
            <a:lumMod val="75000"/>
          </a:schemeClr>
        </a:solidFill>
        <a:ln>
          <a:solidFill>
            <a:schemeClr val="accent2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541020</xdr:colOff>
      <xdr:row>4</xdr:row>
      <xdr:rowOff>106680</xdr:rowOff>
    </xdr:from>
    <xdr:to>
      <xdr:col>21</xdr:col>
      <xdr:colOff>373380</xdr:colOff>
      <xdr:row>13</xdr:row>
      <xdr:rowOff>15240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4080" y="1021080"/>
          <a:ext cx="348996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ronawirus/arkusz/duza-lista-szkole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socho"/>
      <sheetName val="Szkolenia"/>
      <sheetName val="Trenerzy"/>
      <sheetName val="Cennik szkoleń"/>
      <sheetName val="Szkolenia gotowe"/>
    </sheetNames>
    <sheetDataSet>
      <sheetData sheetId="0"/>
      <sheetData sheetId="1"/>
      <sheetData sheetId="2">
        <row r="3">
          <cell r="B3" t="str">
            <v>Lena Miałkos</v>
          </cell>
          <cell r="C3">
            <v>250</v>
          </cell>
        </row>
        <row r="4">
          <cell r="B4" t="str">
            <v>Piotr Miałkos</v>
          </cell>
          <cell r="C4">
            <v>240</v>
          </cell>
        </row>
        <row r="5">
          <cell r="B5" t="str">
            <v>Jacek Dudek</v>
          </cell>
          <cell r="C5">
            <v>200</v>
          </cell>
        </row>
        <row r="6">
          <cell r="B6" t="str">
            <v>Grzegorz Marko</v>
          </cell>
          <cell r="C6">
            <v>235</v>
          </cell>
        </row>
        <row r="7">
          <cell r="B7" t="str">
            <v>Jan Kowal</v>
          </cell>
          <cell r="C7">
            <v>230</v>
          </cell>
        </row>
        <row r="8">
          <cell r="B8" t="str">
            <v>Bartosz Miałkos</v>
          </cell>
          <cell r="C8">
            <v>260</v>
          </cell>
        </row>
      </sheetData>
      <sheetData sheetId="3">
        <row r="3">
          <cell r="B3" t="str">
            <v>Excel zaawansowany</v>
          </cell>
          <cell r="C3">
            <v>620</v>
          </cell>
        </row>
        <row r="4">
          <cell r="B4" t="str">
            <v>Excel podstawowy</v>
          </cell>
          <cell r="C4">
            <v>400</v>
          </cell>
        </row>
        <row r="5">
          <cell r="B5" t="str">
            <v>Excel średniozaawansowany</v>
          </cell>
          <cell r="C5">
            <v>510</v>
          </cell>
        </row>
        <row r="6">
          <cell r="B6" t="str">
            <v>Word podstawowy</v>
          </cell>
          <cell r="C6">
            <v>380</v>
          </cell>
        </row>
        <row r="7">
          <cell r="B7" t="str">
            <v>Word średniozaawansowany</v>
          </cell>
          <cell r="C7">
            <v>400</v>
          </cell>
        </row>
        <row r="8">
          <cell r="B8" t="str">
            <v>Word zaawansowany</v>
          </cell>
          <cell r="C8">
            <v>450</v>
          </cell>
        </row>
        <row r="9">
          <cell r="B9" t="str">
            <v>PowerPoint podstawowy</v>
          </cell>
          <cell r="C9">
            <v>400</v>
          </cell>
        </row>
        <row r="10">
          <cell r="B10" t="str">
            <v>PowerPoint zaawansowany</v>
          </cell>
          <cell r="C10">
            <v>500</v>
          </cell>
        </row>
        <row r="11">
          <cell r="B11" t="str">
            <v>Excel - tabele przestawne</v>
          </cell>
          <cell r="C11">
            <v>250</v>
          </cell>
        </row>
        <row r="12">
          <cell r="B12" t="str">
            <v>Excel VBA</v>
          </cell>
          <cell r="C12">
            <v>700</v>
          </cell>
        </row>
        <row r="13">
          <cell r="B13" t="str">
            <v>Access zaawansowany</v>
          </cell>
          <cell r="C13">
            <v>650</v>
          </cell>
        </row>
        <row r="14">
          <cell r="B14" t="str">
            <v>Access średniozaawansowany</v>
          </cell>
          <cell r="C14">
            <v>550</v>
          </cell>
        </row>
        <row r="15">
          <cell r="B15" t="str">
            <v>Access podstawowy</v>
          </cell>
          <cell r="C15">
            <v>470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1"/>
  <sheetViews>
    <sheetView tabSelected="1" workbookViewId="0">
      <selection activeCell="E5" sqref="E5"/>
    </sheetView>
  </sheetViews>
  <sheetFormatPr defaultRowHeight="14.4" x14ac:dyDescent="0.3"/>
  <cols>
    <col min="1" max="1" width="18.33203125" style="2" customWidth="1"/>
    <col min="2" max="2" width="9.109375" style="2" customWidth="1"/>
    <col min="257" max="258" width="9.109375" customWidth="1"/>
    <col min="513" max="514" width="9.109375" customWidth="1"/>
    <col min="769" max="770" width="9.109375" customWidth="1"/>
    <col min="1025" max="1026" width="9.109375" customWidth="1"/>
    <col min="1281" max="1282" width="9.109375" customWidth="1"/>
    <col min="1537" max="1538" width="9.109375" customWidth="1"/>
    <col min="1793" max="1794" width="9.109375" customWidth="1"/>
    <col min="2049" max="2050" width="9.109375" customWidth="1"/>
    <col min="2305" max="2306" width="9.109375" customWidth="1"/>
    <col min="2561" max="2562" width="9.109375" customWidth="1"/>
    <col min="2817" max="2818" width="9.109375" customWidth="1"/>
    <col min="3073" max="3074" width="9.109375" customWidth="1"/>
    <col min="3329" max="3330" width="9.109375" customWidth="1"/>
    <col min="3585" max="3586" width="9.109375" customWidth="1"/>
    <col min="3841" max="3842" width="9.109375" customWidth="1"/>
    <col min="4097" max="4098" width="9.109375" customWidth="1"/>
    <col min="4353" max="4354" width="9.109375" customWidth="1"/>
    <col min="4609" max="4610" width="9.109375" customWidth="1"/>
    <col min="4865" max="4866" width="9.109375" customWidth="1"/>
    <col min="5121" max="5122" width="9.109375" customWidth="1"/>
    <col min="5377" max="5378" width="9.109375" customWidth="1"/>
    <col min="5633" max="5634" width="9.109375" customWidth="1"/>
    <col min="5889" max="5890" width="9.109375" customWidth="1"/>
    <col min="6145" max="6146" width="9.109375" customWidth="1"/>
    <col min="6401" max="6402" width="9.109375" customWidth="1"/>
    <col min="6657" max="6658" width="9.109375" customWidth="1"/>
    <col min="6913" max="6914" width="9.109375" customWidth="1"/>
    <col min="7169" max="7170" width="9.109375" customWidth="1"/>
    <col min="7425" max="7426" width="9.109375" customWidth="1"/>
    <col min="7681" max="7682" width="9.109375" customWidth="1"/>
    <col min="7937" max="7938" width="9.109375" customWidth="1"/>
    <col min="8193" max="8194" width="9.109375" customWidth="1"/>
    <col min="8449" max="8450" width="9.109375" customWidth="1"/>
    <col min="8705" max="8706" width="9.109375" customWidth="1"/>
    <col min="8961" max="8962" width="9.109375" customWidth="1"/>
    <col min="9217" max="9218" width="9.109375" customWidth="1"/>
    <col min="9473" max="9474" width="9.109375" customWidth="1"/>
    <col min="9729" max="9730" width="9.109375" customWidth="1"/>
    <col min="9985" max="9986" width="9.109375" customWidth="1"/>
    <col min="10241" max="10242" width="9.109375" customWidth="1"/>
    <col min="10497" max="10498" width="9.109375" customWidth="1"/>
    <col min="10753" max="10754" width="9.109375" customWidth="1"/>
    <col min="11009" max="11010" width="9.109375" customWidth="1"/>
    <col min="11265" max="11266" width="9.109375" customWidth="1"/>
    <col min="11521" max="11522" width="9.109375" customWidth="1"/>
    <col min="11777" max="11778" width="9.109375" customWidth="1"/>
    <col min="12033" max="12034" width="9.109375" customWidth="1"/>
    <col min="12289" max="12290" width="9.109375" customWidth="1"/>
    <col min="12545" max="12546" width="9.109375" customWidth="1"/>
    <col min="12801" max="12802" width="9.109375" customWidth="1"/>
    <col min="13057" max="13058" width="9.109375" customWidth="1"/>
    <col min="13313" max="13314" width="9.109375" customWidth="1"/>
    <col min="13569" max="13570" width="9.109375" customWidth="1"/>
    <col min="13825" max="13826" width="9.109375" customWidth="1"/>
    <col min="14081" max="14082" width="9.109375" customWidth="1"/>
    <col min="14337" max="14338" width="9.109375" customWidth="1"/>
    <col min="14593" max="14594" width="9.109375" customWidth="1"/>
    <col min="14849" max="14850" width="9.109375" customWidth="1"/>
    <col min="15105" max="15106" width="9.109375" customWidth="1"/>
    <col min="15361" max="15362" width="9.109375" customWidth="1"/>
    <col min="15617" max="15618" width="9.109375" customWidth="1"/>
    <col min="15873" max="15874" width="9.109375" customWidth="1"/>
    <col min="16129" max="16130" width="9.109375" customWidth="1"/>
  </cols>
  <sheetData>
    <row r="1" spans="1:9" ht="28.2" customHeight="1" x14ac:dyDescent="0.3">
      <c r="A1" s="93" t="s">
        <v>7</v>
      </c>
      <c r="B1" s="93"/>
      <c r="C1" s="93"/>
      <c r="D1" s="93"/>
      <c r="E1" s="93"/>
    </row>
    <row r="2" spans="1:9" ht="18" customHeight="1" x14ac:dyDescent="0.3">
      <c r="A2" s="1" t="s">
        <v>0</v>
      </c>
      <c r="I2" s="3" t="s">
        <v>1</v>
      </c>
    </row>
    <row r="3" spans="1:9" ht="21.75" customHeight="1" x14ac:dyDescent="0.3">
      <c r="A3" s="4" t="s">
        <v>2</v>
      </c>
      <c r="B3" s="4" t="s">
        <v>3</v>
      </c>
      <c r="I3" s="5" t="s">
        <v>4</v>
      </c>
    </row>
    <row r="4" spans="1:9" ht="21.75" customHeight="1" x14ac:dyDescent="0.3">
      <c r="A4" s="2">
        <f>E5</f>
        <v>126</v>
      </c>
      <c r="B4" s="6"/>
      <c r="D4" s="7" t="s">
        <v>5</v>
      </c>
    </row>
    <row r="5" spans="1:9" ht="22.5" customHeight="1" x14ac:dyDescent="0.3">
      <c r="B5" s="6"/>
      <c r="D5" s="8" t="s">
        <v>6</v>
      </c>
      <c r="E5" s="9">
        <v>126</v>
      </c>
    </row>
    <row r="6" spans="1:9" ht="21" customHeight="1" x14ac:dyDescent="0.3">
      <c r="B6" s="6"/>
    </row>
    <row r="7" spans="1:9" ht="22.5" customHeight="1" x14ac:dyDescent="0.3">
      <c r="B7" s="6"/>
    </row>
    <row r="8" spans="1:9" x14ac:dyDescent="0.3">
      <c r="B8" s="6"/>
    </row>
    <row r="9" spans="1:9" x14ac:dyDescent="0.3">
      <c r="B9" s="6"/>
    </row>
    <row r="10" spans="1:9" x14ac:dyDescent="0.3">
      <c r="B10" s="6"/>
    </row>
    <row r="11" spans="1:9" x14ac:dyDescent="0.3">
      <c r="B11" s="6"/>
    </row>
    <row r="12" spans="1:9" x14ac:dyDescent="0.3">
      <c r="B12" s="6"/>
    </row>
    <row r="13" spans="1:9" x14ac:dyDescent="0.3">
      <c r="B13" s="6"/>
    </row>
    <row r="14" spans="1:9" x14ac:dyDescent="0.3">
      <c r="B14" s="6"/>
    </row>
    <row r="15" spans="1:9" x14ac:dyDescent="0.3">
      <c r="B15" s="6"/>
    </row>
    <row r="16" spans="1:9" x14ac:dyDescent="0.3">
      <c r="B16" s="6"/>
    </row>
    <row r="17" spans="1:2" x14ac:dyDescent="0.3">
      <c r="B17" s="6"/>
    </row>
    <row r="18" spans="1:2" x14ac:dyDescent="0.3">
      <c r="B18" s="6"/>
    </row>
    <row r="19" spans="1:2" x14ac:dyDescent="0.3">
      <c r="B19" s="6"/>
    </row>
    <row r="20" spans="1:2" x14ac:dyDescent="0.3">
      <c r="B20" s="6"/>
    </row>
    <row r="21" spans="1:2" x14ac:dyDescent="0.3">
      <c r="A21"/>
      <c r="B21" s="6"/>
    </row>
    <row r="22" spans="1:2" x14ac:dyDescent="0.3">
      <c r="A22"/>
      <c r="B22" s="6"/>
    </row>
    <row r="23" spans="1:2" x14ac:dyDescent="0.3">
      <c r="A23"/>
      <c r="B23" s="6"/>
    </row>
    <row r="24" spans="1:2" x14ac:dyDescent="0.3">
      <c r="A24"/>
      <c r="B24" s="6"/>
    </row>
    <row r="25" spans="1:2" x14ac:dyDescent="0.3">
      <c r="A25"/>
      <c r="B25" s="6"/>
    </row>
    <row r="26" spans="1:2" x14ac:dyDescent="0.3">
      <c r="A26"/>
      <c r="B26" s="6"/>
    </row>
    <row r="27" spans="1:2" x14ac:dyDescent="0.3">
      <c r="A27"/>
      <c r="B27" s="6"/>
    </row>
    <row r="28" spans="1:2" x14ac:dyDescent="0.3">
      <c r="A28"/>
      <c r="B28" s="6"/>
    </row>
    <row r="29" spans="1:2" x14ac:dyDescent="0.3">
      <c r="A29"/>
      <c r="B29" s="6"/>
    </row>
    <row r="30" spans="1:2" x14ac:dyDescent="0.3">
      <c r="A30"/>
      <c r="B30" s="6"/>
    </row>
    <row r="31" spans="1:2" x14ac:dyDescent="0.3">
      <c r="A31"/>
      <c r="B31" s="6"/>
    </row>
    <row r="32" spans="1:2" x14ac:dyDescent="0.3">
      <c r="A32"/>
      <c r="B32" s="6"/>
    </row>
    <row r="33" spans="1:2" x14ac:dyDescent="0.3">
      <c r="A33"/>
      <c r="B33" s="6"/>
    </row>
    <row r="34" spans="1:2" x14ac:dyDescent="0.3">
      <c r="A34"/>
      <c r="B34" s="6"/>
    </row>
    <row r="35" spans="1:2" x14ac:dyDescent="0.3">
      <c r="A35"/>
      <c r="B35" s="6"/>
    </row>
    <row r="36" spans="1:2" x14ac:dyDescent="0.3">
      <c r="A36"/>
      <c r="B36" s="6"/>
    </row>
    <row r="37" spans="1:2" x14ac:dyDescent="0.3">
      <c r="A37"/>
      <c r="B37" s="6"/>
    </row>
    <row r="38" spans="1:2" x14ac:dyDescent="0.3">
      <c r="A38"/>
      <c r="B38" s="6"/>
    </row>
    <row r="39" spans="1:2" x14ac:dyDescent="0.3">
      <c r="A39"/>
      <c r="B39" s="6"/>
    </row>
    <row r="40" spans="1:2" x14ac:dyDescent="0.3">
      <c r="A40"/>
      <c r="B40" s="6"/>
    </row>
    <row r="41" spans="1:2" x14ac:dyDescent="0.3">
      <c r="A41"/>
      <c r="B41" s="6"/>
    </row>
    <row r="42" spans="1:2" x14ac:dyDescent="0.3">
      <c r="A42"/>
      <c r="B42" s="6"/>
    </row>
    <row r="43" spans="1:2" x14ac:dyDescent="0.3">
      <c r="A43"/>
      <c r="B43" s="6"/>
    </row>
    <row r="44" spans="1:2" x14ac:dyDescent="0.3">
      <c r="A44"/>
      <c r="B44" s="6"/>
    </row>
    <row r="45" spans="1:2" x14ac:dyDescent="0.3">
      <c r="A45"/>
      <c r="B45" s="6"/>
    </row>
    <row r="46" spans="1:2" x14ac:dyDescent="0.3">
      <c r="A46"/>
      <c r="B46" s="6"/>
    </row>
    <row r="47" spans="1:2" x14ac:dyDescent="0.3">
      <c r="A47"/>
      <c r="B47" s="6"/>
    </row>
    <row r="48" spans="1:2" x14ac:dyDescent="0.3">
      <c r="A48"/>
      <c r="B48" s="6"/>
    </row>
    <row r="49" spans="1:2" x14ac:dyDescent="0.3">
      <c r="A49"/>
      <c r="B49" s="6"/>
    </row>
    <row r="50" spans="1:2" x14ac:dyDescent="0.3">
      <c r="A50"/>
      <c r="B50" s="6"/>
    </row>
    <row r="51" spans="1:2" x14ac:dyDescent="0.3">
      <c r="A51"/>
      <c r="B51" s="6"/>
    </row>
    <row r="52" spans="1:2" x14ac:dyDescent="0.3">
      <c r="A52"/>
      <c r="B52" s="6"/>
    </row>
    <row r="53" spans="1:2" x14ac:dyDescent="0.3">
      <c r="A53"/>
      <c r="B53" s="6"/>
    </row>
    <row r="54" spans="1:2" x14ac:dyDescent="0.3">
      <c r="A54"/>
      <c r="B54" s="6"/>
    </row>
    <row r="55" spans="1:2" x14ac:dyDescent="0.3">
      <c r="A55"/>
      <c r="B55" s="6"/>
    </row>
    <row r="56" spans="1:2" x14ac:dyDescent="0.3">
      <c r="A56"/>
      <c r="B56" s="6"/>
    </row>
    <row r="57" spans="1:2" x14ac:dyDescent="0.3">
      <c r="A57"/>
      <c r="B57" s="6"/>
    </row>
    <row r="58" spans="1:2" x14ac:dyDescent="0.3">
      <c r="A58"/>
      <c r="B58" s="6"/>
    </row>
    <row r="59" spans="1:2" x14ac:dyDescent="0.3">
      <c r="A59"/>
      <c r="B59" s="6"/>
    </row>
    <row r="60" spans="1:2" x14ac:dyDescent="0.3">
      <c r="A60"/>
      <c r="B60" s="6"/>
    </row>
    <row r="61" spans="1:2" x14ac:dyDescent="0.3">
      <c r="A61"/>
      <c r="B61" s="6"/>
    </row>
    <row r="62" spans="1:2" x14ac:dyDescent="0.3">
      <c r="A62"/>
      <c r="B62" s="6"/>
    </row>
    <row r="63" spans="1:2" x14ac:dyDescent="0.3">
      <c r="A63"/>
      <c r="B63" s="6"/>
    </row>
    <row r="64" spans="1:2" x14ac:dyDescent="0.3">
      <c r="A64"/>
      <c r="B64" s="6"/>
    </row>
    <row r="65" spans="1:2" x14ac:dyDescent="0.3">
      <c r="A65"/>
      <c r="B65" s="6"/>
    </row>
    <row r="66" spans="1:2" x14ac:dyDescent="0.3">
      <c r="A66"/>
      <c r="B66" s="6"/>
    </row>
    <row r="67" spans="1:2" x14ac:dyDescent="0.3">
      <c r="A67"/>
      <c r="B67" s="6"/>
    </row>
    <row r="68" spans="1:2" x14ac:dyDescent="0.3">
      <c r="A68"/>
      <c r="B68" s="6"/>
    </row>
    <row r="69" spans="1:2" x14ac:dyDescent="0.3">
      <c r="A69"/>
      <c r="B69" s="6"/>
    </row>
    <row r="70" spans="1:2" x14ac:dyDescent="0.3">
      <c r="A70"/>
      <c r="B70" s="6"/>
    </row>
    <row r="71" spans="1:2" x14ac:dyDescent="0.3">
      <c r="A71"/>
      <c r="B71" s="6"/>
    </row>
    <row r="72" spans="1:2" x14ac:dyDescent="0.3">
      <c r="A72"/>
      <c r="B72" s="6"/>
    </row>
    <row r="73" spans="1:2" x14ac:dyDescent="0.3">
      <c r="A73"/>
      <c r="B73" s="6"/>
    </row>
    <row r="74" spans="1:2" x14ac:dyDescent="0.3">
      <c r="A74"/>
      <c r="B74" s="6"/>
    </row>
    <row r="75" spans="1:2" x14ac:dyDescent="0.3">
      <c r="A75"/>
      <c r="B75" s="6"/>
    </row>
    <row r="76" spans="1:2" x14ac:dyDescent="0.3">
      <c r="A76"/>
      <c r="B76" s="6"/>
    </row>
    <row r="77" spans="1:2" x14ac:dyDescent="0.3">
      <c r="A77"/>
      <c r="B77" s="6"/>
    </row>
    <row r="78" spans="1:2" x14ac:dyDescent="0.3">
      <c r="A78"/>
      <c r="B78" s="6"/>
    </row>
    <row r="79" spans="1:2" x14ac:dyDescent="0.3">
      <c r="A79"/>
      <c r="B79" s="6"/>
    </row>
    <row r="80" spans="1:2" x14ac:dyDescent="0.3">
      <c r="A80"/>
      <c r="B80" s="6"/>
    </row>
    <row r="81" spans="1:2" x14ac:dyDescent="0.3">
      <c r="A81"/>
      <c r="B81" s="6"/>
    </row>
    <row r="82" spans="1:2" x14ac:dyDescent="0.3">
      <c r="A82"/>
      <c r="B82" s="6"/>
    </row>
    <row r="83" spans="1:2" x14ac:dyDescent="0.3">
      <c r="A83"/>
      <c r="B83" s="6"/>
    </row>
    <row r="84" spans="1:2" x14ac:dyDescent="0.3">
      <c r="A84"/>
      <c r="B84" s="6"/>
    </row>
    <row r="85" spans="1:2" x14ac:dyDescent="0.3">
      <c r="A85"/>
      <c r="B85" s="6"/>
    </row>
    <row r="86" spans="1:2" x14ac:dyDescent="0.3">
      <c r="A86"/>
      <c r="B86" s="6"/>
    </row>
    <row r="87" spans="1:2" x14ac:dyDescent="0.3">
      <c r="A87"/>
      <c r="B87" s="6"/>
    </row>
    <row r="88" spans="1:2" x14ac:dyDescent="0.3">
      <c r="A88"/>
      <c r="B88" s="6"/>
    </row>
    <row r="89" spans="1:2" x14ac:dyDescent="0.3">
      <c r="A89"/>
      <c r="B89" s="6"/>
    </row>
    <row r="90" spans="1:2" x14ac:dyDescent="0.3">
      <c r="A90"/>
      <c r="B90" s="6"/>
    </row>
    <row r="91" spans="1:2" x14ac:dyDescent="0.3">
      <c r="A91"/>
      <c r="B91" s="6"/>
    </row>
    <row r="92" spans="1:2" x14ac:dyDescent="0.3">
      <c r="A92"/>
      <c r="B92" s="6"/>
    </row>
    <row r="93" spans="1:2" x14ac:dyDescent="0.3">
      <c r="A93"/>
      <c r="B93" s="6"/>
    </row>
    <row r="94" spans="1:2" x14ac:dyDescent="0.3">
      <c r="A94"/>
      <c r="B94" s="6"/>
    </row>
    <row r="95" spans="1:2" x14ac:dyDescent="0.3">
      <c r="A95"/>
      <c r="B95" s="6"/>
    </row>
    <row r="96" spans="1:2" x14ac:dyDescent="0.3">
      <c r="A96"/>
      <c r="B96" s="6"/>
    </row>
    <row r="97" spans="1:2" x14ac:dyDescent="0.3">
      <c r="A97"/>
      <c r="B97" s="6"/>
    </row>
    <row r="98" spans="1:2" x14ac:dyDescent="0.3">
      <c r="A98"/>
      <c r="B98" s="6"/>
    </row>
    <row r="99" spans="1:2" x14ac:dyDescent="0.3">
      <c r="A99"/>
      <c r="B99" s="6"/>
    </row>
    <row r="100" spans="1:2" x14ac:dyDescent="0.3">
      <c r="A100"/>
      <c r="B100" s="6"/>
    </row>
    <row r="101" spans="1:2" x14ac:dyDescent="0.3">
      <c r="A101"/>
      <c r="B101" s="6"/>
    </row>
    <row r="102" spans="1:2" x14ac:dyDescent="0.3">
      <c r="A102"/>
      <c r="B102" s="6"/>
    </row>
    <row r="103" spans="1:2" x14ac:dyDescent="0.3">
      <c r="A103"/>
      <c r="B103" s="6"/>
    </row>
    <row r="104" spans="1:2" x14ac:dyDescent="0.3">
      <c r="A104"/>
      <c r="B104" s="6"/>
    </row>
    <row r="105" spans="1:2" x14ac:dyDescent="0.3">
      <c r="A105"/>
      <c r="B105" s="6"/>
    </row>
    <row r="106" spans="1:2" x14ac:dyDescent="0.3">
      <c r="A106"/>
      <c r="B106" s="6"/>
    </row>
    <row r="107" spans="1:2" x14ac:dyDescent="0.3">
      <c r="A107"/>
      <c r="B107" s="6"/>
    </row>
    <row r="108" spans="1:2" x14ac:dyDescent="0.3">
      <c r="A108"/>
      <c r="B108" s="6"/>
    </row>
    <row r="109" spans="1:2" x14ac:dyDescent="0.3">
      <c r="A109"/>
      <c r="B109" s="6"/>
    </row>
    <row r="110" spans="1:2" x14ac:dyDescent="0.3">
      <c r="A110"/>
      <c r="B110" s="6"/>
    </row>
    <row r="111" spans="1:2" x14ac:dyDescent="0.3">
      <c r="A111"/>
      <c r="B111" s="6"/>
    </row>
    <row r="112" spans="1:2" x14ac:dyDescent="0.3">
      <c r="A112"/>
      <c r="B112" s="6"/>
    </row>
    <row r="113" spans="1:2" x14ac:dyDescent="0.3">
      <c r="A113"/>
      <c r="B113" s="6"/>
    </row>
    <row r="114" spans="1:2" x14ac:dyDescent="0.3">
      <c r="A114"/>
      <c r="B114" s="6"/>
    </row>
    <row r="115" spans="1:2" x14ac:dyDescent="0.3">
      <c r="A115"/>
      <c r="B115" s="6"/>
    </row>
    <row r="116" spans="1:2" x14ac:dyDescent="0.3">
      <c r="A116"/>
      <c r="B116" s="6"/>
    </row>
    <row r="117" spans="1:2" x14ac:dyDescent="0.3">
      <c r="A117"/>
      <c r="B117" s="6"/>
    </row>
    <row r="118" spans="1:2" x14ac:dyDescent="0.3">
      <c r="A118"/>
      <c r="B118" s="6"/>
    </row>
    <row r="119" spans="1:2" x14ac:dyDescent="0.3">
      <c r="A119"/>
      <c r="B119" s="6"/>
    </row>
    <row r="120" spans="1:2" x14ac:dyDescent="0.3">
      <c r="A120"/>
      <c r="B120" s="6"/>
    </row>
    <row r="121" spans="1:2" x14ac:dyDescent="0.3">
      <c r="A121"/>
      <c r="B121" s="6"/>
    </row>
    <row r="122" spans="1:2" x14ac:dyDescent="0.3">
      <c r="A122"/>
      <c r="B122" s="6"/>
    </row>
    <row r="123" spans="1:2" x14ac:dyDescent="0.3">
      <c r="A123"/>
      <c r="B123" s="6"/>
    </row>
    <row r="124" spans="1:2" x14ac:dyDescent="0.3">
      <c r="A124"/>
      <c r="B124" s="6"/>
    </row>
    <row r="125" spans="1:2" x14ac:dyDescent="0.3">
      <c r="A125"/>
      <c r="B125" s="6"/>
    </row>
    <row r="126" spans="1:2" x14ac:dyDescent="0.3">
      <c r="A126"/>
      <c r="B126" s="6"/>
    </row>
    <row r="127" spans="1:2" x14ac:dyDescent="0.3">
      <c r="A127"/>
      <c r="B127" s="6"/>
    </row>
    <row r="128" spans="1:2" x14ac:dyDescent="0.3">
      <c r="A128"/>
      <c r="B128" s="6"/>
    </row>
    <row r="129" spans="1:2" x14ac:dyDescent="0.3">
      <c r="A129"/>
      <c r="B129" s="6"/>
    </row>
    <row r="130" spans="1:2" x14ac:dyDescent="0.3">
      <c r="A130"/>
      <c r="B130" s="6"/>
    </row>
    <row r="131" spans="1:2" x14ac:dyDescent="0.3">
      <c r="A131"/>
      <c r="B131" s="6"/>
    </row>
    <row r="132" spans="1:2" x14ac:dyDescent="0.3">
      <c r="A132"/>
      <c r="B132" s="6"/>
    </row>
    <row r="133" spans="1:2" x14ac:dyDescent="0.3">
      <c r="A133"/>
      <c r="B133" s="6"/>
    </row>
    <row r="134" spans="1:2" x14ac:dyDescent="0.3">
      <c r="A134"/>
      <c r="B134" s="6"/>
    </row>
    <row r="135" spans="1:2" x14ac:dyDescent="0.3">
      <c r="A135"/>
      <c r="B135" s="6"/>
    </row>
    <row r="136" spans="1:2" x14ac:dyDescent="0.3">
      <c r="A136"/>
      <c r="B136" s="6"/>
    </row>
    <row r="137" spans="1:2" x14ac:dyDescent="0.3">
      <c r="A137"/>
      <c r="B137" s="6"/>
    </row>
    <row r="138" spans="1:2" x14ac:dyDescent="0.3">
      <c r="A138"/>
      <c r="B138" s="6"/>
    </row>
    <row r="139" spans="1:2" x14ac:dyDescent="0.3">
      <c r="A139"/>
      <c r="B139" s="6"/>
    </row>
    <row r="140" spans="1:2" x14ac:dyDescent="0.3">
      <c r="A140"/>
      <c r="B140" s="6"/>
    </row>
    <row r="141" spans="1:2" x14ac:dyDescent="0.3">
      <c r="A141"/>
      <c r="B141" s="6"/>
    </row>
    <row r="142" spans="1:2" x14ac:dyDescent="0.3">
      <c r="A142"/>
      <c r="B142" s="6"/>
    </row>
    <row r="143" spans="1:2" x14ac:dyDescent="0.3">
      <c r="A143"/>
      <c r="B143" s="6"/>
    </row>
    <row r="144" spans="1:2" x14ac:dyDescent="0.3">
      <c r="A144"/>
      <c r="B144" s="6"/>
    </row>
    <row r="145" spans="1:2" x14ac:dyDescent="0.3">
      <c r="A145"/>
      <c r="B145" s="6"/>
    </row>
    <row r="146" spans="1:2" x14ac:dyDescent="0.3">
      <c r="A146"/>
      <c r="B146" s="6"/>
    </row>
    <row r="147" spans="1:2" x14ac:dyDescent="0.3">
      <c r="A147"/>
      <c r="B147" s="6"/>
    </row>
    <row r="148" spans="1:2" x14ac:dyDescent="0.3">
      <c r="A148"/>
      <c r="B148" s="6"/>
    </row>
    <row r="149" spans="1:2" x14ac:dyDescent="0.3">
      <c r="A149"/>
      <c r="B149" s="6"/>
    </row>
    <row r="150" spans="1:2" x14ac:dyDescent="0.3">
      <c r="A150"/>
      <c r="B150" s="6"/>
    </row>
    <row r="151" spans="1:2" x14ac:dyDescent="0.3">
      <c r="A151"/>
      <c r="B151" s="6"/>
    </row>
    <row r="152" spans="1:2" x14ac:dyDescent="0.3">
      <c r="A152"/>
      <c r="B152" s="6"/>
    </row>
    <row r="153" spans="1:2" x14ac:dyDescent="0.3">
      <c r="A153"/>
      <c r="B153" s="6"/>
    </row>
    <row r="154" spans="1:2" x14ac:dyDescent="0.3">
      <c r="A154"/>
      <c r="B154" s="6"/>
    </row>
    <row r="155" spans="1:2" x14ac:dyDescent="0.3">
      <c r="A155"/>
      <c r="B155" s="6"/>
    </row>
    <row r="156" spans="1:2" x14ac:dyDescent="0.3">
      <c r="A156"/>
      <c r="B156" s="6"/>
    </row>
    <row r="157" spans="1:2" x14ac:dyDescent="0.3">
      <c r="A157"/>
      <c r="B157" s="6"/>
    </row>
    <row r="158" spans="1:2" x14ac:dyDescent="0.3">
      <c r="A158"/>
      <c r="B158" s="6"/>
    </row>
    <row r="159" spans="1:2" x14ac:dyDescent="0.3">
      <c r="A159"/>
      <c r="B159" s="6"/>
    </row>
    <row r="160" spans="1:2" x14ac:dyDescent="0.3">
      <c r="A160"/>
      <c r="B160" s="6"/>
    </row>
    <row r="161" spans="1:2" x14ac:dyDescent="0.3">
      <c r="A161"/>
      <c r="B161" s="6"/>
    </row>
    <row r="162" spans="1:2" x14ac:dyDescent="0.3">
      <c r="A162"/>
      <c r="B162" s="6"/>
    </row>
    <row r="163" spans="1:2" x14ac:dyDescent="0.3">
      <c r="A163"/>
      <c r="B163" s="6"/>
    </row>
    <row r="164" spans="1:2" x14ac:dyDescent="0.3">
      <c r="A164"/>
      <c r="B164" s="6"/>
    </row>
    <row r="165" spans="1:2" x14ac:dyDescent="0.3">
      <c r="A165"/>
      <c r="B165" s="6"/>
    </row>
    <row r="166" spans="1:2" x14ac:dyDescent="0.3">
      <c r="A166"/>
      <c r="B166" s="6"/>
    </row>
    <row r="167" spans="1:2" x14ac:dyDescent="0.3">
      <c r="A167"/>
      <c r="B167" s="6"/>
    </row>
    <row r="168" spans="1:2" x14ac:dyDescent="0.3">
      <c r="A168"/>
      <c r="B168" s="6"/>
    </row>
    <row r="169" spans="1:2" x14ac:dyDescent="0.3">
      <c r="A169"/>
      <c r="B169" s="6"/>
    </row>
    <row r="170" spans="1:2" x14ac:dyDescent="0.3">
      <c r="A170"/>
      <c r="B170" s="6"/>
    </row>
    <row r="171" spans="1:2" x14ac:dyDescent="0.3">
      <c r="A171"/>
      <c r="B171" s="6"/>
    </row>
    <row r="172" spans="1:2" x14ac:dyDescent="0.3">
      <c r="A172"/>
      <c r="B172" s="6"/>
    </row>
    <row r="173" spans="1:2" x14ac:dyDescent="0.3">
      <c r="A173"/>
      <c r="B173" s="6"/>
    </row>
    <row r="174" spans="1:2" x14ac:dyDescent="0.3">
      <c r="A174"/>
      <c r="B174" s="6"/>
    </row>
    <row r="175" spans="1:2" x14ac:dyDescent="0.3">
      <c r="A175"/>
      <c r="B175" s="6"/>
    </row>
    <row r="176" spans="1:2" x14ac:dyDescent="0.3">
      <c r="A176"/>
      <c r="B176" s="6"/>
    </row>
    <row r="177" spans="1:2" x14ac:dyDescent="0.3">
      <c r="A177"/>
      <c r="B177" s="6"/>
    </row>
    <row r="178" spans="1:2" x14ac:dyDescent="0.3">
      <c r="A178"/>
      <c r="B178" s="6"/>
    </row>
    <row r="179" spans="1:2" x14ac:dyDescent="0.3">
      <c r="A179"/>
      <c r="B179" s="6"/>
    </row>
    <row r="180" spans="1:2" x14ac:dyDescent="0.3">
      <c r="A180"/>
      <c r="B180" s="6"/>
    </row>
    <row r="181" spans="1:2" x14ac:dyDescent="0.3">
      <c r="A181"/>
      <c r="B181" s="6"/>
    </row>
    <row r="182" spans="1:2" x14ac:dyDescent="0.3">
      <c r="A182"/>
      <c r="B182" s="6"/>
    </row>
    <row r="183" spans="1:2" x14ac:dyDescent="0.3">
      <c r="A183"/>
      <c r="B183" s="6"/>
    </row>
    <row r="184" spans="1:2" x14ac:dyDescent="0.3">
      <c r="A184"/>
      <c r="B184" s="6"/>
    </row>
    <row r="185" spans="1:2" x14ac:dyDescent="0.3">
      <c r="A185"/>
      <c r="B185" s="6"/>
    </row>
    <row r="186" spans="1:2" x14ac:dyDescent="0.3">
      <c r="A186"/>
      <c r="B186" s="6"/>
    </row>
    <row r="187" spans="1:2" x14ac:dyDescent="0.3">
      <c r="A187"/>
      <c r="B187" s="6"/>
    </row>
    <row r="188" spans="1:2" x14ac:dyDescent="0.3">
      <c r="A188"/>
      <c r="B188" s="6"/>
    </row>
    <row r="189" spans="1:2" x14ac:dyDescent="0.3">
      <c r="A189"/>
      <c r="B189" s="6"/>
    </row>
    <row r="190" spans="1:2" x14ac:dyDescent="0.3">
      <c r="A190"/>
      <c r="B190" s="6"/>
    </row>
    <row r="191" spans="1:2" x14ac:dyDescent="0.3">
      <c r="A191"/>
      <c r="B191" s="6"/>
    </row>
    <row r="192" spans="1:2" x14ac:dyDescent="0.3">
      <c r="A192"/>
      <c r="B192" s="6"/>
    </row>
    <row r="193" spans="1:2" x14ac:dyDescent="0.3">
      <c r="A193"/>
      <c r="B193" s="6"/>
    </row>
    <row r="194" spans="1:2" x14ac:dyDescent="0.3">
      <c r="A194"/>
      <c r="B194" s="6"/>
    </row>
    <row r="195" spans="1:2" x14ac:dyDescent="0.3">
      <c r="A195"/>
      <c r="B195" s="6"/>
    </row>
    <row r="196" spans="1:2" x14ac:dyDescent="0.3">
      <c r="A196"/>
      <c r="B196" s="6"/>
    </row>
    <row r="197" spans="1:2" x14ac:dyDescent="0.3">
      <c r="A197"/>
      <c r="B197" s="6"/>
    </row>
    <row r="198" spans="1:2" x14ac:dyDescent="0.3">
      <c r="A198"/>
      <c r="B198" s="6"/>
    </row>
    <row r="199" spans="1:2" x14ac:dyDescent="0.3">
      <c r="A199"/>
      <c r="B199" s="6"/>
    </row>
    <row r="200" spans="1:2" x14ac:dyDescent="0.3">
      <c r="A200"/>
      <c r="B200" s="6"/>
    </row>
    <row r="201" spans="1:2" x14ac:dyDescent="0.3">
      <c r="A201"/>
      <c r="B201" s="6"/>
    </row>
    <row r="202" spans="1:2" x14ac:dyDescent="0.3">
      <c r="A202"/>
      <c r="B202" s="6"/>
    </row>
    <row r="203" spans="1:2" x14ac:dyDescent="0.3">
      <c r="A203"/>
      <c r="B203" s="6"/>
    </row>
    <row r="204" spans="1:2" x14ac:dyDescent="0.3">
      <c r="A204"/>
      <c r="B204" s="6"/>
    </row>
    <row r="205" spans="1:2" x14ac:dyDescent="0.3">
      <c r="A205"/>
      <c r="B205" s="6"/>
    </row>
    <row r="206" spans="1:2" x14ac:dyDescent="0.3">
      <c r="A206"/>
      <c r="B206" s="6"/>
    </row>
    <row r="207" spans="1:2" x14ac:dyDescent="0.3">
      <c r="A207"/>
      <c r="B207" s="6"/>
    </row>
    <row r="208" spans="1:2" x14ac:dyDescent="0.3">
      <c r="A208"/>
      <c r="B208" s="6"/>
    </row>
    <row r="209" spans="1:2" x14ac:dyDescent="0.3">
      <c r="A209"/>
      <c r="B209" s="6"/>
    </row>
    <row r="210" spans="1:2" x14ac:dyDescent="0.3">
      <c r="A210"/>
      <c r="B210" s="6"/>
    </row>
    <row r="211" spans="1:2" x14ac:dyDescent="0.3">
      <c r="A211"/>
      <c r="B211" s="6"/>
    </row>
    <row r="212" spans="1:2" x14ac:dyDescent="0.3">
      <c r="A212"/>
      <c r="B212" s="6"/>
    </row>
    <row r="213" spans="1:2" x14ac:dyDescent="0.3">
      <c r="A213"/>
      <c r="B213" s="6"/>
    </row>
    <row r="214" spans="1:2" x14ac:dyDescent="0.3">
      <c r="A214"/>
      <c r="B214" s="6"/>
    </row>
    <row r="215" spans="1:2" x14ac:dyDescent="0.3">
      <c r="A215"/>
      <c r="B215" s="6"/>
    </row>
    <row r="216" spans="1:2" x14ac:dyDescent="0.3">
      <c r="A216"/>
      <c r="B216" s="6"/>
    </row>
    <row r="217" spans="1:2" x14ac:dyDescent="0.3">
      <c r="A217"/>
      <c r="B217" s="6"/>
    </row>
    <row r="218" spans="1:2" x14ac:dyDescent="0.3">
      <c r="A218"/>
      <c r="B218" s="6"/>
    </row>
    <row r="219" spans="1:2" x14ac:dyDescent="0.3">
      <c r="A219"/>
      <c r="B219" s="6"/>
    </row>
    <row r="220" spans="1:2" x14ac:dyDescent="0.3">
      <c r="A220"/>
      <c r="B220" s="6"/>
    </row>
    <row r="221" spans="1:2" x14ac:dyDescent="0.3">
      <c r="A221"/>
      <c r="B221" s="6"/>
    </row>
    <row r="222" spans="1:2" x14ac:dyDescent="0.3">
      <c r="A222"/>
      <c r="B222" s="6"/>
    </row>
    <row r="223" spans="1:2" x14ac:dyDescent="0.3">
      <c r="A223"/>
      <c r="B223" s="6"/>
    </row>
    <row r="224" spans="1:2" x14ac:dyDescent="0.3">
      <c r="A224"/>
      <c r="B224" s="6"/>
    </row>
    <row r="225" spans="1:2" x14ac:dyDescent="0.3">
      <c r="A225"/>
      <c r="B225" s="6"/>
    </row>
    <row r="226" spans="1:2" x14ac:dyDescent="0.3">
      <c r="A226"/>
      <c r="B226" s="6"/>
    </row>
    <row r="227" spans="1:2" x14ac:dyDescent="0.3">
      <c r="A227"/>
      <c r="B227" s="6"/>
    </row>
    <row r="228" spans="1:2" x14ac:dyDescent="0.3">
      <c r="A228"/>
      <c r="B228" s="6"/>
    </row>
    <row r="229" spans="1:2" x14ac:dyDescent="0.3">
      <c r="A229"/>
      <c r="B229" s="6"/>
    </row>
    <row r="230" spans="1:2" x14ac:dyDescent="0.3">
      <c r="A230"/>
      <c r="B230" s="6"/>
    </row>
    <row r="231" spans="1:2" x14ac:dyDescent="0.3">
      <c r="A231"/>
      <c r="B231" s="6"/>
    </row>
    <row r="232" spans="1:2" x14ac:dyDescent="0.3">
      <c r="A232"/>
      <c r="B232" s="6"/>
    </row>
    <row r="233" spans="1:2" x14ac:dyDescent="0.3">
      <c r="A233"/>
      <c r="B233" s="6"/>
    </row>
    <row r="234" spans="1:2" x14ac:dyDescent="0.3">
      <c r="A234"/>
      <c r="B234" s="6"/>
    </row>
    <row r="235" spans="1:2" x14ac:dyDescent="0.3">
      <c r="A235"/>
      <c r="B235" s="6"/>
    </row>
    <row r="236" spans="1:2" x14ac:dyDescent="0.3">
      <c r="A236"/>
      <c r="B236" s="6"/>
    </row>
    <row r="237" spans="1:2" x14ac:dyDescent="0.3">
      <c r="A237"/>
      <c r="B237" s="6"/>
    </row>
    <row r="238" spans="1:2" x14ac:dyDescent="0.3">
      <c r="A238"/>
      <c r="B238" s="6"/>
    </row>
    <row r="239" spans="1:2" x14ac:dyDescent="0.3">
      <c r="A239"/>
      <c r="B239" s="6"/>
    </row>
    <row r="240" spans="1:2" x14ac:dyDescent="0.3">
      <c r="A240"/>
      <c r="B240" s="6"/>
    </row>
    <row r="241" spans="1:2" x14ac:dyDescent="0.3">
      <c r="A241"/>
      <c r="B241" s="6"/>
    </row>
    <row r="242" spans="1:2" x14ac:dyDescent="0.3">
      <c r="A242"/>
      <c r="B242" s="6"/>
    </row>
    <row r="243" spans="1:2" x14ac:dyDescent="0.3">
      <c r="A243"/>
      <c r="B243" s="6"/>
    </row>
    <row r="244" spans="1:2" x14ac:dyDescent="0.3">
      <c r="A244"/>
      <c r="B244" s="6"/>
    </row>
    <row r="245" spans="1:2" x14ac:dyDescent="0.3">
      <c r="A245"/>
      <c r="B245" s="6"/>
    </row>
    <row r="246" spans="1:2" x14ac:dyDescent="0.3">
      <c r="A246"/>
      <c r="B246" s="6"/>
    </row>
    <row r="247" spans="1:2" x14ac:dyDescent="0.3">
      <c r="A247"/>
      <c r="B247" s="6"/>
    </row>
    <row r="248" spans="1:2" x14ac:dyDescent="0.3">
      <c r="A248"/>
      <c r="B248" s="6"/>
    </row>
    <row r="249" spans="1:2" x14ac:dyDescent="0.3">
      <c r="A249"/>
      <c r="B249" s="6"/>
    </row>
    <row r="250" spans="1:2" x14ac:dyDescent="0.3">
      <c r="A250"/>
      <c r="B250" s="6"/>
    </row>
    <row r="251" spans="1:2" x14ac:dyDescent="0.3">
      <c r="A251"/>
      <c r="B251" s="6"/>
    </row>
    <row r="252" spans="1:2" x14ac:dyDescent="0.3">
      <c r="A252"/>
      <c r="B252" s="6"/>
    </row>
    <row r="253" spans="1:2" x14ac:dyDescent="0.3">
      <c r="A253"/>
      <c r="B253" s="6"/>
    </row>
    <row r="254" spans="1:2" x14ac:dyDescent="0.3">
      <c r="A254"/>
      <c r="B254" s="6"/>
    </row>
    <row r="255" spans="1:2" x14ac:dyDescent="0.3">
      <c r="A255"/>
      <c r="B255" s="6"/>
    </row>
    <row r="256" spans="1:2" x14ac:dyDescent="0.3">
      <c r="A256"/>
      <c r="B256" s="6"/>
    </row>
    <row r="257" spans="1:2" x14ac:dyDescent="0.3">
      <c r="A257"/>
      <c r="B257" s="6"/>
    </row>
    <row r="258" spans="1:2" x14ac:dyDescent="0.3">
      <c r="A258"/>
      <c r="B258" s="6"/>
    </row>
    <row r="259" spans="1:2" x14ac:dyDescent="0.3">
      <c r="A259"/>
      <c r="B259" s="6"/>
    </row>
    <row r="260" spans="1:2" x14ac:dyDescent="0.3">
      <c r="A260"/>
      <c r="B260" s="6"/>
    </row>
    <row r="261" spans="1:2" x14ac:dyDescent="0.3">
      <c r="A261"/>
      <c r="B261" s="6"/>
    </row>
    <row r="262" spans="1:2" x14ac:dyDescent="0.3">
      <c r="A262"/>
      <c r="B262" s="6"/>
    </row>
    <row r="263" spans="1:2" x14ac:dyDescent="0.3">
      <c r="A263"/>
      <c r="B263" s="6"/>
    </row>
    <row r="264" spans="1:2" x14ac:dyDescent="0.3">
      <c r="A264"/>
      <c r="B264" s="6"/>
    </row>
    <row r="265" spans="1:2" x14ac:dyDescent="0.3">
      <c r="A265"/>
      <c r="B265" s="6"/>
    </row>
    <row r="266" spans="1:2" x14ac:dyDescent="0.3">
      <c r="A266"/>
      <c r="B266" s="6"/>
    </row>
    <row r="267" spans="1:2" x14ac:dyDescent="0.3">
      <c r="A267"/>
      <c r="B267" s="6"/>
    </row>
    <row r="268" spans="1:2" x14ac:dyDescent="0.3">
      <c r="A268"/>
      <c r="B268" s="6"/>
    </row>
    <row r="269" spans="1:2" x14ac:dyDescent="0.3">
      <c r="A269"/>
      <c r="B269" s="6"/>
    </row>
    <row r="270" spans="1:2" x14ac:dyDescent="0.3">
      <c r="A270"/>
      <c r="B270" s="6"/>
    </row>
    <row r="271" spans="1:2" x14ac:dyDescent="0.3">
      <c r="A271"/>
      <c r="B271" s="6"/>
    </row>
    <row r="272" spans="1:2" x14ac:dyDescent="0.3">
      <c r="A272"/>
      <c r="B272" s="6"/>
    </row>
    <row r="273" spans="1:2" x14ac:dyDescent="0.3">
      <c r="A273"/>
      <c r="B273" s="6"/>
    </row>
    <row r="274" spans="1:2" x14ac:dyDescent="0.3">
      <c r="A274"/>
      <c r="B274" s="6"/>
    </row>
    <row r="275" spans="1:2" x14ac:dyDescent="0.3">
      <c r="A275"/>
      <c r="B275" s="6"/>
    </row>
    <row r="276" spans="1:2" x14ac:dyDescent="0.3">
      <c r="A276"/>
      <c r="B276" s="6"/>
    </row>
    <row r="277" spans="1:2" x14ac:dyDescent="0.3">
      <c r="A277"/>
      <c r="B277" s="6"/>
    </row>
    <row r="278" spans="1:2" x14ac:dyDescent="0.3">
      <c r="A278"/>
      <c r="B278" s="6"/>
    </row>
    <row r="279" spans="1:2" x14ac:dyDescent="0.3">
      <c r="A279"/>
      <c r="B279" s="6"/>
    </row>
    <row r="280" spans="1:2" x14ac:dyDescent="0.3">
      <c r="A280"/>
      <c r="B280" s="6"/>
    </row>
    <row r="281" spans="1:2" x14ac:dyDescent="0.3">
      <c r="A281"/>
      <c r="B281" s="6"/>
    </row>
    <row r="282" spans="1:2" x14ac:dyDescent="0.3">
      <c r="A282"/>
      <c r="B282" s="6"/>
    </row>
    <row r="283" spans="1:2" x14ac:dyDescent="0.3">
      <c r="A283"/>
      <c r="B283" s="6"/>
    </row>
    <row r="284" spans="1:2" x14ac:dyDescent="0.3">
      <c r="A284"/>
      <c r="B284" s="6"/>
    </row>
    <row r="285" spans="1:2" x14ac:dyDescent="0.3">
      <c r="A285"/>
      <c r="B285" s="6"/>
    </row>
    <row r="286" spans="1:2" x14ac:dyDescent="0.3">
      <c r="A286"/>
      <c r="B286" s="6"/>
    </row>
    <row r="287" spans="1:2" x14ac:dyDescent="0.3">
      <c r="A287"/>
      <c r="B287" s="6"/>
    </row>
    <row r="288" spans="1:2" x14ac:dyDescent="0.3">
      <c r="A288"/>
      <c r="B288" s="6"/>
    </row>
    <row r="289" spans="1:2" x14ac:dyDescent="0.3">
      <c r="A289"/>
      <c r="B289" s="6"/>
    </row>
    <row r="290" spans="1:2" x14ac:dyDescent="0.3">
      <c r="A290"/>
      <c r="B290" s="6"/>
    </row>
    <row r="291" spans="1:2" x14ac:dyDescent="0.3">
      <c r="A291"/>
      <c r="B291" s="6"/>
    </row>
    <row r="292" spans="1:2" x14ac:dyDescent="0.3">
      <c r="A292"/>
      <c r="B292" s="6"/>
    </row>
    <row r="293" spans="1:2" x14ac:dyDescent="0.3">
      <c r="A293"/>
      <c r="B293" s="6"/>
    </row>
    <row r="294" spans="1:2" x14ac:dyDescent="0.3">
      <c r="A294"/>
      <c r="B294" s="6"/>
    </row>
    <row r="295" spans="1:2" x14ac:dyDescent="0.3">
      <c r="A295"/>
      <c r="B295" s="6"/>
    </row>
    <row r="296" spans="1:2" x14ac:dyDescent="0.3">
      <c r="A296"/>
      <c r="B296" s="6"/>
    </row>
    <row r="297" spans="1:2" x14ac:dyDescent="0.3">
      <c r="A297"/>
      <c r="B297" s="6"/>
    </row>
    <row r="298" spans="1:2" x14ac:dyDescent="0.3">
      <c r="A298"/>
      <c r="B298" s="6"/>
    </row>
    <row r="299" spans="1:2" x14ac:dyDescent="0.3">
      <c r="A299"/>
      <c r="B299" s="6"/>
    </row>
    <row r="300" spans="1:2" x14ac:dyDescent="0.3">
      <c r="A300"/>
      <c r="B300" s="6"/>
    </row>
    <row r="301" spans="1:2" x14ac:dyDescent="0.3">
      <c r="A301"/>
      <c r="B301" s="6"/>
    </row>
    <row r="302" spans="1:2" x14ac:dyDescent="0.3">
      <c r="A302"/>
      <c r="B302" s="6"/>
    </row>
    <row r="303" spans="1:2" x14ac:dyDescent="0.3">
      <c r="A303"/>
      <c r="B303" s="6"/>
    </row>
    <row r="304" spans="1:2" x14ac:dyDescent="0.3">
      <c r="A304"/>
      <c r="B304" s="6"/>
    </row>
    <row r="305" spans="1:2" x14ac:dyDescent="0.3">
      <c r="A305"/>
      <c r="B305" s="6"/>
    </row>
    <row r="306" spans="1:2" x14ac:dyDescent="0.3">
      <c r="A306"/>
      <c r="B306" s="6"/>
    </row>
    <row r="307" spans="1:2" x14ac:dyDescent="0.3">
      <c r="A307"/>
      <c r="B307" s="6"/>
    </row>
    <row r="308" spans="1:2" x14ac:dyDescent="0.3">
      <c r="A308"/>
      <c r="B308" s="6"/>
    </row>
    <row r="309" spans="1:2" x14ac:dyDescent="0.3">
      <c r="A309"/>
      <c r="B309" s="6"/>
    </row>
    <row r="310" spans="1:2" x14ac:dyDescent="0.3">
      <c r="A310"/>
      <c r="B310" s="6"/>
    </row>
    <row r="311" spans="1:2" x14ac:dyDescent="0.3">
      <c r="A311"/>
      <c r="B311" s="6"/>
    </row>
    <row r="312" spans="1:2" x14ac:dyDescent="0.3">
      <c r="A312"/>
      <c r="B312" s="6"/>
    </row>
    <row r="313" spans="1:2" x14ac:dyDescent="0.3">
      <c r="A313"/>
      <c r="B313" s="6"/>
    </row>
    <row r="314" spans="1:2" x14ac:dyDescent="0.3">
      <c r="A314"/>
      <c r="B314" s="6"/>
    </row>
    <row r="315" spans="1:2" x14ac:dyDescent="0.3">
      <c r="A315"/>
      <c r="B315" s="6"/>
    </row>
    <row r="316" spans="1:2" x14ac:dyDescent="0.3">
      <c r="A316"/>
      <c r="B316" s="6"/>
    </row>
    <row r="317" spans="1:2" x14ac:dyDescent="0.3">
      <c r="A317"/>
      <c r="B317" s="6"/>
    </row>
    <row r="318" spans="1:2" x14ac:dyDescent="0.3">
      <c r="A318"/>
      <c r="B318" s="6"/>
    </row>
    <row r="319" spans="1:2" x14ac:dyDescent="0.3">
      <c r="A319"/>
      <c r="B319" s="6"/>
    </row>
    <row r="320" spans="1:2" x14ac:dyDescent="0.3">
      <c r="A320"/>
      <c r="B320" s="6"/>
    </row>
    <row r="321" spans="1:2" x14ac:dyDescent="0.3">
      <c r="A321"/>
      <c r="B321" s="6"/>
    </row>
    <row r="322" spans="1:2" x14ac:dyDescent="0.3">
      <c r="A322"/>
      <c r="B322" s="6"/>
    </row>
    <row r="323" spans="1:2" x14ac:dyDescent="0.3">
      <c r="A323"/>
      <c r="B323" s="6"/>
    </row>
    <row r="324" spans="1:2" x14ac:dyDescent="0.3">
      <c r="A324"/>
      <c r="B324" s="6"/>
    </row>
    <row r="325" spans="1:2" x14ac:dyDescent="0.3">
      <c r="A325"/>
      <c r="B325" s="6"/>
    </row>
    <row r="326" spans="1:2" x14ac:dyDescent="0.3">
      <c r="A326"/>
      <c r="B326" s="6"/>
    </row>
    <row r="327" spans="1:2" x14ac:dyDescent="0.3">
      <c r="A327"/>
      <c r="B327" s="6"/>
    </row>
    <row r="328" spans="1:2" x14ac:dyDescent="0.3">
      <c r="A328"/>
      <c r="B328" s="6"/>
    </row>
    <row r="329" spans="1:2" x14ac:dyDescent="0.3">
      <c r="A329"/>
      <c r="B329" s="6"/>
    </row>
    <row r="330" spans="1:2" x14ac:dyDescent="0.3">
      <c r="A330"/>
      <c r="B330" s="6"/>
    </row>
    <row r="331" spans="1:2" x14ac:dyDescent="0.3">
      <c r="A331"/>
      <c r="B331" s="6"/>
    </row>
    <row r="332" spans="1:2" x14ac:dyDescent="0.3">
      <c r="A332"/>
      <c r="B332" s="6"/>
    </row>
    <row r="333" spans="1:2" x14ac:dyDescent="0.3">
      <c r="A333"/>
      <c r="B333" s="6"/>
    </row>
    <row r="334" spans="1:2" x14ac:dyDescent="0.3">
      <c r="A334"/>
      <c r="B334" s="6"/>
    </row>
    <row r="335" spans="1:2" x14ac:dyDescent="0.3">
      <c r="A335"/>
      <c r="B335" s="6"/>
    </row>
    <row r="336" spans="1:2" x14ac:dyDescent="0.3">
      <c r="A336"/>
      <c r="B336" s="6"/>
    </row>
    <row r="337" spans="1:2" x14ac:dyDescent="0.3">
      <c r="A337"/>
      <c r="B337" s="6"/>
    </row>
    <row r="338" spans="1:2" x14ac:dyDescent="0.3">
      <c r="A338"/>
      <c r="B338" s="6"/>
    </row>
    <row r="339" spans="1:2" x14ac:dyDescent="0.3">
      <c r="A339"/>
      <c r="B339" s="6"/>
    </row>
    <row r="340" spans="1:2" x14ac:dyDescent="0.3">
      <c r="A340"/>
      <c r="B340" s="6"/>
    </row>
    <row r="341" spans="1:2" x14ac:dyDescent="0.3">
      <c r="A341"/>
      <c r="B341" s="6"/>
    </row>
    <row r="342" spans="1:2" x14ac:dyDescent="0.3">
      <c r="A342"/>
      <c r="B342" s="6"/>
    </row>
    <row r="343" spans="1:2" x14ac:dyDescent="0.3">
      <c r="A343"/>
      <c r="B343" s="6"/>
    </row>
    <row r="344" spans="1:2" x14ac:dyDescent="0.3">
      <c r="A344"/>
      <c r="B344" s="6"/>
    </row>
    <row r="345" spans="1:2" x14ac:dyDescent="0.3">
      <c r="A345"/>
      <c r="B345" s="6"/>
    </row>
    <row r="346" spans="1:2" x14ac:dyDescent="0.3">
      <c r="A346"/>
      <c r="B346" s="6"/>
    </row>
    <row r="347" spans="1:2" x14ac:dyDescent="0.3">
      <c r="A347"/>
      <c r="B347" s="6"/>
    </row>
    <row r="348" spans="1:2" x14ac:dyDescent="0.3">
      <c r="A348"/>
      <c r="B348" s="6"/>
    </row>
    <row r="349" spans="1:2" x14ac:dyDescent="0.3">
      <c r="A349"/>
      <c r="B349" s="6"/>
    </row>
    <row r="350" spans="1:2" x14ac:dyDescent="0.3">
      <c r="A350"/>
      <c r="B350" s="6"/>
    </row>
    <row r="351" spans="1:2" x14ac:dyDescent="0.3">
      <c r="A351"/>
      <c r="B351" s="6"/>
    </row>
    <row r="352" spans="1:2" x14ac:dyDescent="0.3">
      <c r="A352"/>
      <c r="B352" s="6"/>
    </row>
    <row r="353" spans="1:2" x14ac:dyDescent="0.3">
      <c r="A353"/>
      <c r="B353" s="6"/>
    </row>
    <row r="354" spans="1:2" x14ac:dyDescent="0.3">
      <c r="A354"/>
      <c r="B354" s="6"/>
    </row>
    <row r="355" spans="1:2" x14ac:dyDescent="0.3">
      <c r="A355"/>
      <c r="B355" s="6"/>
    </row>
    <row r="356" spans="1:2" x14ac:dyDescent="0.3">
      <c r="A356"/>
      <c r="B356" s="6"/>
    </row>
    <row r="357" spans="1:2" x14ac:dyDescent="0.3">
      <c r="A357"/>
      <c r="B357" s="6"/>
    </row>
    <row r="358" spans="1:2" x14ac:dyDescent="0.3">
      <c r="A358"/>
      <c r="B358" s="6"/>
    </row>
    <row r="359" spans="1:2" x14ac:dyDescent="0.3">
      <c r="A359"/>
      <c r="B359" s="6"/>
    </row>
    <row r="360" spans="1:2" x14ac:dyDescent="0.3">
      <c r="A360"/>
      <c r="B360" s="6"/>
    </row>
    <row r="361" spans="1:2" x14ac:dyDescent="0.3">
      <c r="A361"/>
      <c r="B361" s="6"/>
    </row>
    <row r="362" spans="1:2" x14ac:dyDescent="0.3">
      <c r="A362"/>
      <c r="B362" s="6"/>
    </row>
    <row r="363" spans="1:2" x14ac:dyDescent="0.3">
      <c r="A363"/>
      <c r="B363" s="6"/>
    </row>
    <row r="364" spans="1:2" x14ac:dyDescent="0.3">
      <c r="A364"/>
      <c r="B364" s="6"/>
    </row>
    <row r="365" spans="1:2" x14ac:dyDescent="0.3">
      <c r="A365"/>
      <c r="B365" s="6"/>
    </row>
    <row r="366" spans="1:2" x14ac:dyDescent="0.3">
      <c r="A366"/>
      <c r="B366" s="6"/>
    </row>
    <row r="367" spans="1:2" x14ac:dyDescent="0.3">
      <c r="A367"/>
      <c r="B367" s="6"/>
    </row>
    <row r="368" spans="1:2" x14ac:dyDescent="0.3">
      <c r="A368"/>
      <c r="B368" s="6"/>
    </row>
    <row r="369" spans="1:2" x14ac:dyDescent="0.3">
      <c r="A369"/>
      <c r="B369" s="6"/>
    </row>
    <row r="370" spans="1:2" x14ac:dyDescent="0.3">
      <c r="A370"/>
      <c r="B370" s="6"/>
    </row>
    <row r="371" spans="1:2" x14ac:dyDescent="0.3">
      <c r="A371"/>
      <c r="B371" s="6"/>
    </row>
    <row r="372" spans="1:2" x14ac:dyDescent="0.3">
      <c r="A372"/>
      <c r="B372" s="6"/>
    </row>
    <row r="373" spans="1:2" x14ac:dyDescent="0.3">
      <c r="A373"/>
      <c r="B373" s="6"/>
    </row>
    <row r="374" spans="1:2" x14ac:dyDescent="0.3">
      <c r="A374"/>
      <c r="B374" s="6"/>
    </row>
    <row r="375" spans="1:2" x14ac:dyDescent="0.3">
      <c r="A375"/>
      <c r="B375" s="6"/>
    </row>
    <row r="376" spans="1:2" x14ac:dyDescent="0.3">
      <c r="A376"/>
      <c r="B376" s="6"/>
    </row>
    <row r="377" spans="1:2" x14ac:dyDescent="0.3">
      <c r="A377"/>
      <c r="B377" s="6"/>
    </row>
    <row r="378" spans="1:2" x14ac:dyDescent="0.3">
      <c r="A378"/>
      <c r="B378" s="6"/>
    </row>
    <row r="379" spans="1:2" x14ac:dyDescent="0.3">
      <c r="A379"/>
      <c r="B379" s="6"/>
    </row>
    <row r="380" spans="1:2" x14ac:dyDescent="0.3">
      <c r="A380"/>
      <c r="B380" s="6"/>
    </row>
    <row r="381" spans="1:2" x14ac:dyDescent="0.3">
      <c r="A381"/>
      <c r="B381" s="6"/>
    </row>
    <row r="382" spans="1:2" x14ac:dyDescent="0.3">
      <c r="A382"/>
      <c r="B382" s="6"/>
    </row>
    <row r="383" spans="1:2" x14ac:dyDescent="0.3">
      <c r="A383"/>
      <c r="B383" s="6"/>
    </row>
    <row r="384" spans="1:2" x14ac:dyDescent="0.3">
      <c r="A384"/>
      <c r="B384" s="6"/>
    </row>
    <row r="385" spans="1:2" x14ac:dyDescent="0.3">
      <c r="A385"/>
      <c r="B385" s="6"/>
    </row>
    <row r="386" spans="1:2" x14ac:dyDescent="0.3">
      <c r="A386"/>
      <c r="B386" s="6"/>
    </row>
    <row r="387" spans="1:2" x14ac:dyDescent="0.3">
      <c r="A387"/>
      <c r="B387" s="6"/>
    </row>
    <row r="388" spans="1:2" x14ac:dyDescent="0.3">
      <c r="A388"/>
      <c r="B388" s="6"/>
    </row>
    <row r="389" spans="1:2" x14ac:dyDescent="0.3">
      <c r="A389"/>
      <c r="B389" s="6"/>
    </row>
    <row r="390" spans="1:2" x14ac:dyDescent="0.3">
      <c r="A390"/>
      <c r="B390" s="6"/>
    </row>
    <row r="391" spans="1:2" x14ac:dyDescent="0.3">
      <c r="A391"/>
      <c r="B391" s="6"/>
    </row>
    <row r="392" spans="1:2" x14ac:dyDescent="0.3">
      <c r="A392"/>
      <c r="B392" s="6"/>
    </row>
    <row r="393" spans="1:2" x14ac:dyDescent="0.3">
      <c r="A393"/>
      <c r="B393" s="6"/>
    </row>
    <row r="394" spans="1:2" x14ac:dyDescent="0.3">
      <c r="A394"/>
      <c r="B394" s="6"/>
    </row>
    <row r="395" spans="1:2" x14ac:dyDescent="0.3">
      <c r="A395"/>
      <c r="B395" s="6"/>
    </row>
    <row r="396" spans="1:2" x14ac:dyDescent="0.3">
      <c r="A396"/>
      <c r="B396" s="6"/>
    </row>
    <row r="397" spans="1:2" x14ac:dyDescent="0.3">
      <c r="A397"/>
      <c r="B397" s="6"/>
    </row>
    <row r="398" spans="1:2" x14ac:dyDescent="0.3">
      <c r="A398"/>
      <c r="B398" s="6"/>
    </row>
    <row r="399" spans="1:2" x14ac:dyDescent="0.3">
      <c r="A399"/>
      <c r="B399" s="6"/>
    </row>
    <row r="400" spans="1:2" x14ac:dyDescent="0.3">
      <c r="A400"/>
      <c r="B400" s="6"/>
    </row>
    <row r="401" spans="1:2" x14ac:dyDescent="0.3">
      <c r="A401"/>
      <c r="B401" s="6"/>
    </row>
    <row r="402" spans="1:2" x14ac:dyDescent="0.3">
      <c r="A402"/>
      <c r="B402" s="6"/>
    </row>
    <row r="403" spans="1:2" x14ac:dyDescent="0.3">
      <c r="A403"/>
      <c r="B403" s="6"/>
    </row>
    <row r="404" spans="1:2" x14ac:dyDescent="0.3">
      <c r="A404"/>
      <c r="B404" s="6"/>
    </row>
    <row r="405" spans="1:2" x14ac:dyDescent="0.3">
      <c r="A405"/>
      <c r="B405" s="6"/>
    </row>
    <row r="406" spans="1:2" x14ac:dyDescent="0.3">
      <c r="A406"/>
      <c r="B406" s="6"/>
    </row>
    <row r="407" spans="1:2" x14ac:dyDescent="0.3">
      <c r="A407"/>
      <c r="B407" s="6"/>
    </row>
    <row r="408" spans="1:2" x14ac:dyDescent="0.3">
      <c r="A408"/>
      <c r="B408" s="6"/>
    </row>
    <row r="409" spans="1:2" x14ac:dyDescent="0.3">
      <c r="A409"/>
      <c r="B409" s="6"/>
    </row>
    <row r="410" spans="1:2" x14ac:dyDescent="0.3">
      <c r="A410"/>
      <c r="B410" s="6"/>
    </row>
    <row r="411" spans="1:2" x14ac:dyDescent="0.3">
      <c r="A411"/>
      <c r="B411" s="6"/>
    </row>
    <row r="412" spans="1:2" x14ac:dyDescent="0.3">
      <c r="A412"/>
      <c r="B412" s="6"/>
    </row>
    <row r="413" spans="1:2" x14ac:dyDescent="0.3">
      <c r="A413"/>
      <c r="B413" s="6"/>
    </row>
    <row r="414" spans="1:2" x14ac:dyDescent="0.3">
      <c r="A414"/>
      <c r="B414" s="6"/>
    </row>
    <row r="415" spans="1:2" x14ac:dyDescent="0.3">
      <c r="A415"/>
      <c r="B415" s="6"/>
    </row>
    <row r="416" spans="1:2" x14ac:dyDescent="0.3">
      <c r="A416"/>
      <c r="B416" s="6"/>
    </row>
    <row r="417" spans="1:2" x14ac:dyDescent="0.3">
      <c r="A417"/>
      <c r="B417" s="6"/>
    </row>
    <row r="418" spans="1:2" x14ac:dyDescent="0.3">
      <c r="A418"/>
      <c r="B418" s="6"/>
    </row>
    <row r="419" spans="1:2" x14ac:dyDescent="0.3">
      <c r="A419"/>
      <c r="B419" s="6"/>
    </row>
    <row r="420" spans="1:2" x14ac:dyDescent="0.3">
      <c r="A420"/>
      <c r="B420" s="6"/>
    </row>
    <row r="421" spans="1:2" x14ac:dyDescent="0.3">
      <c r="A421"/>
      <c r="B421" s="6"/>
    </row>
    <row r="422" spans="1:2" x14ac:dyDescent="0.3">
      <c r="A422"/>
      <c r="B422" s="6"/>
    </row>
    <row r="423" spans="1:2" x14ac:dyDescent="0.3">
      <c r="A423"/>
      <c r="B423" s="6"/>
    </row>
    <row r="424" spans="1:2" x14ac:dyDescent="0.3">
      <c r="A424"/>
      <c r="B424" s="6"/>
    </row>
    <row r="425" spans="1:2" x14ac:dyDescent="0.3">
      <c r="A425"/>
      <c r="B425" s="6"/>
    </row>
    <row r="426" spans="1:2" x14ac:dyDescent="0.3">
      <c r="A426"/>
      <c r="B426" s="6"/>
    </row>
    <row r="427" spans="1:2" x14ac:dyDescent="0.3">
      <c r="A427"/>
      <c r="B427" s="6"/>
    </row>
    <row r="428" spans="1:2" x14ac:dyDescent="0.3">
      <c r="A428"/>
      <c r="B428" s="6"/>
    </row>
    <row r="429" spans="1:2" x14ac:dyDescent="0.3">
      <c r="A429"/>
      <c r="B429" s="6"/>
    </row>
    <row r="430" spans="1:2" x14ac:dyDescent="0.3">
      <c r="A430"/>
      <c r="B430" s="6"/>
    </row>
    <row r="431" spans="1:2" x14ac:dyDescent="0.3">
      <c r="A431"/>
      <c r="B431" s="6"/>
    </row>
    <row r="432" spans="1:2" x14ac:dyDescent="0.3">
      <c r="A432"/>
      <c r="B432" s="6"/>
    </row>
    <row r="433" spans="1:2" x14ac:dyDescent="0.3">
      <c r="A433"/>
      <c r="B433" s="6"/>
    </row>
    <row r="434" spans="1:2" x14ac:dyDescent="0.3">
      <c r="A434"/>
      <c r="B434" s="6"/>
    </row>
    <row r="435" spans="1:2" x14ac:dyDescent="0.3">
      <c r="A435"/>
      <c r="B435" s="6"/>
    </row>
    <row r="436" spans="1:2" x14ac:dyDescent="0.3">
      <c r="A436"/>
      <c r="B436" s="6"/>
    </row>
    <row r="437" spans="1:2" x14ac:dyDescent="0.3">
      <c r="A437"/>
      <c r="B437" s="6"/>
    </row>
    <row r="438" spans="1:2" x14ac:dyDescent="0.3">
      <c r="A438"/>
      <c r="B438" s="6"/>
    </row>
    <row r="439" spans="1:2" x14ac:dyDescent="0.3">
      <c r="A439"/>
      <c r="B439" s="6"/>
    </row>
    <row r="440" spans="1:2" x14ac:dyDescent="0.3">
      <c r="A440"/>
      <c r="B440" s="6"/>
    </row>
    <row r="441" spans="1:2" x14ac:dyDescent="0.3">
      <c r="A441"/>
      <c r="B441" s="6"/>
    </row>
    <row r="442" spans="1:2" x14ac:dyDescent="0.3">
      <c r="A442"/>
      <c r="B442" s="6"/>
    </row>
    <row r="443" spans="1:2" x14ac:dyDescent="0.3">
      <c r="A443"/>
      <c r="B443" s="6"/>
    </row>
    <row r="444" spans="1:2" x14ac:dyDescent="0.3">
      <c r="A444"/>
      <c r="B444" s="6"/>
    </row>
    <row r="445" spans="1:2" x14ac:dyDescent="0.3">
      <c r="A445"/>
      <c r="B445" s="6"/>
    </row>
    <row r="446" spans="1:2" x14ac:dyDescent="0.3">
      <c r="A446"/>
      <c r="B446" s="6"/>
    </row>
    <row r="447" spans="1:2" x14ac:dyDescent="0.3">
      <c r="A447"/>
      <c r="B447" s="6"/>
    </row>
    <row r="448" spans="1:2" x14ac:dyDescent="0.3">
      <c r="A448"/>
      <c r="B448" s="6"/>
    </row>
    <row r="449" spans="1:2" x14ac:dyDescent="0.3">
      <c r="A449"/>
      <c r="B449" s="6"/>
    </row>
    <row r="450" spans="1:2" x14ac:dyDescent="0.3">
      <c r="A450"/>
      <c r="B450" s="6"/>
    </row>
    <row r="451" spans="1:2" x14ac:dyDescent="0.3">
      <c r="A451"/>
      <c r="B451" s="6"/>
    </row>
    <row r="452" spans="1:2" x14ac:dyDescent="0.3">
      <c r="A452"/>
      <c r="B452" s="6"/>
    </row>
    <row r="453" spans="1:2" x14ac:dyDescent="0.3">
      <c r="A453"/>
      <c r="B453" s="6"/>
    </row>
    <row r="454" spans="1:2" x14ac:dyDescent="0.3">
      <c r="A454"/>
      <c r="B454" s="6"/>
    </row>
    <row r="455" spans="1:2" x14ac:dyDescent="0.3">
      <c r="A455"/>
      <c r="B455" s="6"/>
    </row>
    <row r="456" spans="1:2" x14ac:dyDescent="0.3">
      <c r="A456"/>
      <c r="B456" s="6"/>
    </row>
    <row r="457" spans="1:2" x14ac:dyDescent="0.3">
      <c r="A457"/>
      <c r="B457" s="6"/>
    </row>
    <row r="458" spans="1:2" x14ac:dyDescent="0.3">
      <c r="A458"/>
      <c r="B458" s="6"/>
    </row>
    <row r="459" spans="1:2" x14ac:dyDescent="0.3">
      <c r="A459"/>
      <c r="B459" s="6"/>
    </row>
    <row r="460" spans="1:2" x14ac:dyDescent="0.3">
      <c r="A460"/>
      <c r="B460" s="6"/>
    </row>
    <row r="461" spans="1:2" x14ac:dyDescent="0.3">
      <c r="A461"/>
      <c r="B461" s="6"/>
    </row>
    <row r="462" spans="1:2" x14ac:dyDescent="0.3">
      <c r="A462"/>
      <c r="B462" s="6"/>
    </row>
    <row r="463" spans="1:2" x14ac:dyDescent="0.3">
      <c r="A463"/>
      <c r="B463" s="6"/>
    </row>
    <row r="464" spans="1:2" x14ac:dyDescent="0.3">
      <c r="A464"/>
      <c r="B464" s="6"/>
    </row>
    <row r="465" spans="1:2" x14ac:dyDescent="0.3">
      <c r="A465"/>
      <c r="B465" s="6"/>
    </row>
    <row r="466" spans="1:2" x14ac:dyDescent="0.3">
      <c r="A466"/>
      <c r="B466" s="6"/>
    </row>
    <row r="467" spans="1:2" x14ac:dyDescent="0.3">
      <c r="A467"/>
      <c r="B467" s="6"/>
    </row>
    <row r="468" spans="1:2" x14ac:dyDescent="0.3">
      <c r="A468"/>
      <c r="B468" s="6"/>
    </row>
    <row r="469" spans="1:2" x14ac:dyDescent="0.3">
      <c r="A469"/>
      <c r="B469" s="6"/>
    </row>
    <row r="470" spans="1:2" x14ac:dyDescent="0.3">
      <c r="A470"/>
      <c r="B470" s="6"/>
    </row>
    <row r="471" spans="1:2" x14ac:dyDescent="0.3">
      <c r="A471"/>
      <c r="B471" s="6"/>
    </row>
    <row r="472" spans="1:2" x14ac:dyDescent="0.3">
      <c r="A472"/>
      <c r="B472" s="6"/>
    </row>
    <row r="473" spans="1:2" x14ac:dyDescent="0.3">
      <c r="A473"/>
      <c r="B473" s="6"/>
    </row>
    <row r="474" spans="1:2" x14ac:dyDescent="0.3">
      <c r="A474"/>
      <c r="B474" s="6"/>
    </row>
    <row r="475" spans="1:2" x14ac:dyDescent="0.3">
      <c r="A475"/>
      <c r="B475" s="6"/>
    </row>
    <row r="476" spans="1:2" x14ac:dyDescent="0.3">
      <c r="A476"/>
      <c r="B476" s="6"/>
    </row>
    <row r="477" spans="1:2" x14ac:dyDescent="0.3">
      <c r="A477"/>
      <c r="B477" s="6"/>
    </row>
    <row r="478" spans="1:2" x14ac:dyDescent="0.3">
      <c r="A478"/>
      <c r="B478" s="6"/>
    </row>
    <row r="479" spans="1:2" x14ac:dyDescent="0.3">
      <c r="A479"/>
      <c r="B479" s="6"/>
    </row>
    <row r="480" spans="1:2" x14ac:dyDescent="0.3">
      <c r="A480"/>
      <c r="B480" s="6"/>
    </row>
    <row r="481" spans="1:2" x14ac:dyDescent="0.3">
      <c r="A481"/>
      <c r="B481" s="6"/>
    </row>
    <row r="482" spans="1:2" x14ac:dyDescent="0.3">
      <c r="A482"/>
      <c r="B482" s="6"/>
    </row>
    <row r="483" spans="1:2" x14ac:dyDescent="0.3">
      <c r="A483"/>
      <c r="B483" s="6"/>
    </row>
    <row r="484" spans="1:2" x14ac:dyDescent="0.3">
      <c r="A484"/>
      <c r="B484" s="6"/>
    </row>
    <row r="485" spans="1:2" x14ac:dyDescent="0.3">
      <c r="A485"/>
      <c r="B485" s="6"/>
    </row>
    <row r="486" spans="1:2" x14ac:dyDescent="0.3">
      <c r="A486"/>
      <c r="B486" s="6"/>
    </row>
    <row r="487" spans="1:2" x14ac:dyDescent="0.3">
      <c r="A487"/>
      <c r="B487" s="6"/>
    </row>
    <row r="488" spans="1:2" x14ac:dyDescent="0.3">
      <c r="A488"/>
      <c r="B488" s="6"/>
    </row>
    <row r="489" spans="1:2" x14ac:dyDescent="0.3">
      <c r="A489"/>
      <c r="B489" s="6"/>
    </row>
    <row r="490" spans="1:2" x14ac:dyDescent="0.3">
      <c r="A490"/>
      <c r="B490" s="6"/>
    </row>
    <row r="491" spans="1:2" x14ac:dyDescent="0.3">
      <c r="A491"/>
      <c r="B491" s="6"/>
    </row>
    <row r="492" spans="1:2" x14ac:dyDescent="0.3">
      <c r="A492"/>
      <c r="B492" s="6"/>
    </row>
    <row r="493" spans="1:2" x14ac:dyDescent="0.3">
      <c r="A493"/>
      <c r="B493" s="6"/>
    </row>
    <row r="494" spans="1:2" x14ac:dyDescent="0.3">
      <c r="A494"/>
      <c r="B494" s="6"/>
    </row>
    <row r="495" spans="1:2" x14ac:dyDescent="0.3">
      <c r="A495"/>
      <c r="B495" s="6"/>
    </row>
    <row r="496" spans="1:2" x14ac:dyDescent="0.3">
      <c r="A496"/>
      <c r="B496" s="6"/>
    </row>
    <row r="497" spans="1:2" x14ac:dyDescent="0.3">
      <c r="A497"/>
      <c r="B497" s="6"/>
    </row>
    <row r="498" spans="1:2" x14ac:dyDescent="0.3">
      <c r="A498"/>
      <c r="B498" s="6"/>
    </row>
    <row r="499" spans="1:2" x14ac:dyDescent="0.3">
      <c r="A499"/>
      <c r="B499" s="6"/>
    </row>
    <row r="500" spans="1:2" x14ac:dyDescent="0.3">
      <c r="A500"/>
      <c r="B500" s="6"/>
    </row>
    <row r="501" spans="1:2" x14ac:dyDescent="0.3">
      <c r="A501"/>
      <c r="B501" s="6"/>
    </row>
  </sheetData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7"/>
  <sheetViews>
    <sheetView workbookViewId="0">
      <selection activeCell="D26" sqref="D26"/>
    </sheetView>
  </sheetViews>
  <sheetFormatPr defaultRowHeight="14.4" x14ac:dyDescent="0.3"/>
  <sheetData>
    <row r="3" spans="2:12" x14ac:dyDescent="0.3">
      <c r="B3" s="11" t="s">
        <v>8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3">
      <c r="B4" s="11" t="s">
        <v>9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x14ac:dyDescent="0.3">
      <c r="B5" s="11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 ht="15" thickBot="1" x14ac:dyDescent="0.3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2:12" ht="15" thickBot="1" x14ac:dyDescent="0.35">
      <c r="B7" s="12"/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15</v>
      </c>
      <c r="H7" s="13" t="s">
        <v>16</v>
      </c>
      <c r="I7" s="13" t="s">
        <v>17</v>
      </c>
      <c r="J7" s="13" t="s">
        <v>18</v>
      </c>
      <c r="K7" s="13" t="s">
        <v>19</v>
      </c>
      <c r="L7" s="13" t="s">
        <v>20</v>
      </c>
    </row>
    <row r="8" spans="2:12" ht="15" thickBot="1" x14ac:dyDescent="0.35">
      <c r="B8" s="13">
        <v>1</v>
      </c>
      <c r="C8" s="14"/>
      <c r="D8" s="15">
        <v>11</v>
      </c>
      <c r="E8" s="15">
        <v>12</v>
      </c>
      <c r="F8" s="15">
        <v>13</v>
      </c>
      <c r="G8" s="15">
        <v>14</v>
      </c>
      <c r="H8" s="15">
        <v>15</v>
      </c>
      <c r="I8" s="15">
        <v>16</v>
      </c>
      <c r="J8" s="15">
        <v>17</v>
      </c>
      <c r="K8" s="15">
        <v>18</v>
      </c>
      <c r="L8" s="15">
        <v>19</v>
      </c>
    </row>
    <row r="9" spans="2:12" ht="15" thickBot="1" x14ac:dyDescent="0.35">
      <c r="B9" s="16">
        <v>2</v>
      </c>
      <c r="C9" s="17">
        <v>21</v>
      </c>
      <c r="D9" s="18"/>
      <c r="E9" s="14"/>
      <c r="F9" s="14"/>
      <c r="G9" s="14"/>
      <c r="H9" s="14"/>
      <c r="I9" s="14"/>
      <c r="J9" s="14"/>
      <c r="K9" s="14"/>
      <c r="L9" s="14"/>
    </row>
    <row r="10" spans="2:12" ht="15" thickBot="1" x14ac:dyDescent="0.35">
      <c r="B10" s="13">
        <v>3</v>
      </c>
      <c r="C10" s="15">
        <v>22</v>
      </c>
      <c r="D10" s="14"/>
      <c r="E10" s="14"/>
      <c r="F10" s="14"/>
      <c r="G10" s="14"/>
      <c r="H10" s="14"/>
      <c r="I10" s="14"/>
      <c r="J10" s="14"/>
      <c r="K10" s="14"/>
      <c r="L10" s="14"/>
    </row>
    <row r="11" spans="2:12" ht="15" thickBot="1" x14ac:dyDescent="0.35">
      <c r="B11" s="13">
        <v>4</v>
      </c>
      <c r="C11" s="17">
        <v>23</v>
      </c>
      <c r="D11" s="14"/>
      <c r="E11" s="14"/>
      <c r="F11" s="14"/>
      <c r="G11" s="14"/>
      <c r="H11" s="14"/>
      <c r="I11" s="14"/>
      <c r="J11" s="14"/>
      <c r="K11" s="14"/>
      <c r="L11" s="14"/>
    </row>
    <row r="12" spans="2:12" ht="15" thickBot="1" x14ac:dyDescent="0.35">
      <c r="B12" s="13">
        <v>5</v>
      </c>
      <c r="C12" s="15">
        <v>24</v>
      </c>
      <c r="D12" s="14"/>
      <c r="E12" s="14"/>
      <c r="F12" s="14"/>
      <c r="G12" s="14"/>
      <c r="H12" s="14"/>
      <c r="I12" s="14"/>
      <c r="J12" s="14"/>
      <c r="K12" s="14"/>
      <c r="L12" s="14"/>
    </row>
    <row r="13" spans="2:12" ht="15" thickBot="1" x14ac:dyDescent="0.35">
      <c r="B13" s="13">
        <v>6</v>
      </c>
      <c r="C13" s="17">
        <v>25</v>
      </c>
      <c r="D13" s="14"/>
      <c r="E13" s="14"/>
      <c r="F13" s="14"/>
      <c r="G13" s="14"/>
      <c r="H13" s="14"/>
      <c r="I13" s="14"/>
      <c r="J13" s="14"/>
      <c r="K13" s="14"/>
      <c r="L13" s="14"/>
    </row>
    <row r="14" spans="2:12" ht="15" thickBot="1" x14ac:dyDescent="0.35">
      <c r="B14" s="13">
        <v>7</v>
      </c>
      <c r="C14" s="15">
        <v>26</v>
      </c>
      <c r="D14" s="14"/>
      <c r="E14" s="14"/>
      <c r="F14" s="14"/>
      <c r="G14" s="14"/>
      <c r="H14" s="14"/>
      <c r="I14" s="14"/>
      <c r="J14" s="14"/>
      <c r="K14" s="14"/>
      <c r="L14" s="14"/>
    </row>
    <row r="15" spans="2:12" ht="15" thickBot="1" x14ac:dyDescent="0.35">
      <c r="B15" s="13">
        <v>8</v>
      </c>
      <c r="C15" s="17">
        <v>27</v>
      </c>
      <c r="D15" s="14"/>
      <c r="E15" s="14"/>
      <c r="F15" s="14"/>
      <c r="G15" s="14"/>
      <c r="H15" s="14"/>
      <c r="I15" s="14"/>
      <c r="J15" s="14"/>
      <c r="K15" s="14"/>
      <c r="L15" s="14"/>
    </row>
    <row r="16" spans="2:12" ht="15" thickBot="1" x14ac:dyDescent="0.35">
      <c r="B16" s="13">
        <v>9</v>
      </c>
      <c r="C16" s="15">
        <v>28</v>
      </c>
      <c r="D16" s="14"/>
      <c r="E16" s="14"/>
      <c r="F16" s="14"/>
      <c r="G16" s="14"/>
      <c r="H16" s="14"/>
      <c r="I16" s="14"/>
      <c r="J16" s="14"/>
      <c r="K16" s="14"/>
      <c r="L16" s="14"/>
    </row>
    <row r="17" spans="2:12" x14ac:dyDescent="0.3">
      <c r="B17" s="13">
        <v>10</v>
      </c>
      <c r="C17" s="17">
        <v>29</v>
      </c>
      <c r="D17" s="14"/>
      <c r="E17" s="14"/>
      <c r="F17" s="14"/>
      <c r="G17" s="14"/>
      <c r="H17" s="14"/>
      <c r="I17" s="14"/>
      <c r="J17" s="14"/>
      <c r="K17" s="14"/>
      <c r="L1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workbookViewId="0">
      <selection activeCell="O16" sqref="O16"/>
    </sheetView>
  </sheetViews>
  <sheetFormatPr defaultRowHeight="14.4" x14ac:dyDescent="0.3"/>
  <cols>
    <col min="1" max="1" width="36.5546875" customWidth="1"/>
    <col min="3" max="3" width="12.21875" bestFit="1" customWidth="1"/>
    <col min="4" max="4" width="10.33203125" bestFit="1" customWidth="1"/>
    <col min="5" max="5" width="8.21875" bestFit="1" customWidth="1"/>
    <col min="6" max="6" width="9" bestFit="1" customWidth="1"/>
    <col min="7" max="7" width="8.77734375" bestFit="1" customWidth="1"/>
    <col min="8" max="8" width="7.77734375" bestFit="1" customWidth="1"/>
    <col min="9" max="9" width="14" bestFit="1" customWidth="1"/>
    <col min="12" max="12" width="7.109375" bestFit="1" customWidth="1"/>
  </cols>
  <sheetData>
    <row r="1" spans="1:12" x14ac:dyDescent="0.3">
      <c r="A1" s="92" t="s">
        <v>181</v>
      </c>
    </row>
    <row r="2" spans="1:12" ht="52.8" customHeight="1" x14ac:dyDescent="0.3"/>
    <row r="3" spans="1:12" ht="43.2" x14ac:dyDescent="0.3">
      <c r="A3" s="89" t="s">
        <v>182</v>
      </c>
      <c r="B3" s="89" t="s">
        <v>183</v>
      </c>
      <c r="C3" s="89" t="s">
        <v>184</v>
      </c>
      <c r="D3" s="89" t="s">
        <v>185</v>
      </c>
      <c r="E3" s="89" t="s">
        <v>186</v>
      </c>
      <c r="F3" s="89" t="s">
        <v>187</v>
      </c>
      <c r="G3" s="89" t="s">
        <v>188</v>
      </c>
      <c r="H3" s="89" t="s">
        <v>189</v>
      </c>
      <c r="I3" s="89" t="s">
        <v>190</v>
      </c>
      <c r="J3" s="89" t="s">
        <v>191</v>
      </c>
      <c r="K3" s="89" t="s">
        <v>192</v>
      </c>
      <c r="L3" s="89" t="s">
        <v>193</v>
      </c>
    </row>
    <row r="4" spans="1:12" x14ac:dyDescent="0.3">
      <c r="A4" s="90" t="s">
        <v>194</v>
      </c>
      <c r="B4" s="90" t="s">
        <v>195</v>
      </c>
      <c r="C4" s="90" t="s">
        <v>196</v>
      </c>
      <c r="D4" s="91">
        <v>39980</v>
      </c>
      <c r="E4" s="90">
        <v>5</v>
      </c>
      <c r="F4" s="90" t="s">
        <v>197</v>
      </c>
      <c r="G4" s="90">
        <v>8</v>
      </c>
      <c r="H4" s="90" t="s">
        <v>198</v>
      </c>
      <c r="I4" s="90" t="s">
        <v>199</v>
      </c>
      <c r="J4" s="90">
        <f>VLOOKUP(A4,'[1]Cennik szkoleń'!$B$3:$C$15,2,FALSE)</f>
        <v>620</v>
      </c>
      <c r="K4" s="90">
        <f>G4*J4</f>
        <v>4960</v>
      </c>
      <c r="L4" s="90">
        <f>VLOOKUP(I4,[1]Trenerzy!$B$3:$C$8,2,FALSE)</f>
        <v>250</v>
      </c>
    </row>
    <row r="5" spans="1:12" x14ac:dyDescent="0.3">
      <c r="A5" s="90" t="s">
        <v>200</v>
      </c>
      <c r="B5" s="90" t="s">
        <v>195</v>
      </c>
      <c r="C5" s="90" t="s">
        <v>201</v>
      </c>
      <c r="D5" s="91">
        <v>39545</v>
      </c>
      <c r="E5" s="90">
        <v>4</v>
      </c>
      <c r="F5" s="90" t="s">
        <v>197</v>
      </c>
      <c r="G5" s="90">
        <v>7</v>
      </c>
      <c r="H5" s="90" t="s">
        <v>198</v>
      </c>
      <c r="I5" s="90" t="s">
        <v>202</v>
      </c>
      <c r="J5" s="90">
        <f>VLOOKUP(A5,'[1]Cennik szkoleń'!$B$3:$C$15,2,FALSE)</f>
        <v>400</v>
      </c>
      <c r="K5" s="90">
        <f t="shared" ref="K5:K68" si="0">G5*J5</f>
        <v>2800</v>
      </c>
      <c r="L5" s="90">
        <f>VLOOKUP(I5,[1]Trenerzy!$B$3:$C$8,2,FALSE)</f>
        <v>230</v>
      </c>
    </row>
    <row r="6" spans="1:12" x14ac:dyDescent="0.3">
      <c r="A6" s="90" t="s">
        <v>203</v>
      </c>
      <c r="B6" s="90" t="s">
        <v>195</v>
      </c>
      <c r="C6" s="90" t="s">
        <v>196</v>
      </c>
      <c r="D6" s="91">
        <v>40230</v>
      </c>
      <c r="E6" s="90">
        <v>2</v>
      </c>
      <c r="F6" s="90" t="s">
        <v>197</v>
      </c>
      <c r="G6" s="90">
        <v>2</v>
      </c>
      <c r="H6" s="90" t="s">
        <v>198</v>
      </c>
      <c r="I6" s="90" t="s">
        <v>204</v>
      </c>
      <c r="J6" s="90">
        <f>VLOOKUP(A6,'[1]Cennik szkoleń'!$B$3:$C$15,2,FALSE)</f>
        <v>510</v>
      </c>
      <c r="K6" s="90">
        <f t="shared" si="0"/>
        <v>1020</v>
      </c>
      <c r="L6" s="90">
        <f>VLOOKUP(I6,[1]Trenerzy!$B$3:$C$8,2,FALSE)</f>
        <v>240</v>
      </c>
    </row>
    <row r="7" spans="1:12" x14ac:dyDescent="0.3">
      <c r="A7" s="90" t="s">
        <v>205</v>
      </c>
      <c r="B7" s="90" t="s">
        <v>195</v>
      </c>
      <c r="C7" s="90" t="s">
        <v>201</v>
      </c>
      <c r="D7" s="91">
        <v>40341</v>
      </c>
      <c r="E7" s="90">
        <v>5</v>
      </c>
      <c r="F7" s="90" t="s">
        <v>197</v>
      </c>
      <c r="G7" s="90">
        <v>5</v>
      </c>
      <c r="H7" s="90" t="s">
        <v>198</v>
      </c>
      <c r="I7" s="90" t="s">
        <v>206</v>
      </c>
      <c r="J7" s="90">
        <f>VLOOKUP(A7,'[1]Cennik szkoleń'!$B$3:$C$15,2,FALSE)</f>
        <v>380</v>
      </c>
      <c r="K7" s="90">
        <f t="shared" si="0"/>
        <v>1900</v>
      </c>
      <c r="L7" s="90">
        <f>VLOOKUP(I7,[1]Trenerzy!$B$3:$C$8,2,FALSE)</f>
        <v>200</v>
      </c>
    </row>
    <row r="8" spans="1:12" x14ac:dyDescent="0.3">
      <c r="A8" s="90" t="s">
        <v>207</v>
      </c>
      <c r="B8" s="90" t="s">
        <v>208</v>
      </c>
      <c r="C8" s="90" t="s">
        <v>196</v>
      </c>
      <c r="D8" s="91">
        <v>40114</v>
      </c>
      <c r="E8" s="90">
        <v>1</v>
      </c>
      <c r="F8" s="90" t="s">
        <v>197</v>
      </c>
      <c r="G8" s="90">
        <v>5</v>
      </c>
      <c r="H8" s="90" t="s">
        <v>198</v>
      </c>
      <c r="I8" s="90" t="s">
        <v>209</v>
      </c>
      <c r="J8" s="90">
        <f>VLOOKUP(A8,'[1]Cennik szkoleń'!$B$3:$C$15,2,FALSE)</f>
        <v>400</v>
      </c>
      <c r="K8" s="90">
        <f t="shared" si="0"/>
        <v>2000</v>
      </c>
      <c r="L8" s="90">
        <f>VLOOKUP(I8,[1]Trenerzy!$B$3:$C$8,2,FALSE)</f>
        <v>260</v>
      </c>
    </row>
    <row r="9" spans="1:12" x14ac:dyDescent="0.3">
      <c r="A9" s="90" t="s">
        <v>210</v>
      </c>
      <c r="B9" s="90" t="s">
        <v>195</v>
      </c>
      <c r="C9" s="90" t="s">
        <v>196</v>
      </c>
      <c r="D9" s="91">
        <v>40942</v>
      </c>
      <c r="E9" s="90">
        <v>5</v>
      </c>
      <c r="F9" s="90" t="s">
        <v>211</v>
      </c>
      <c r="G9" s="90">
        <v>1</v>
      </c>
      <c r="H9" s="90" t="s">
        <v>198</v>
      </c>
      <c r="I9" s="90" t="s">
        <v>199</v>
      </c>
      <c r="J9" s="90">
        <f>VLOOKUP(A9,'[1]Cennik szkoleń'!$B$3:$C$15,2,FALSE)</f>
        <v>450</v>
      </c>
      <c r="K9" s="90">
        <f t="shared" si="0"/>
        <v>450</v>
      </c>
      <c r="L9" s="90">
        <f>VLOOKUP(I9,[1]Trenerzy!$B$3:$C$8,2,FALSE)</f>
        <v>250</v>
      </c>
    </row>
    <row r="10" spans="1:12" x14ac:dyDescent="0.3">
      <c r="A10" s="90" t="s">
        <v>212</v>
      </c>
      <c r="B10" s="90" t="s">
        <v>195</v>
      </c>
      <c r="C10" s="90" t="s">
        <v>196</v>
      </c>
      <c r="D10" s="91">
        <v>39983</v>
      </c>
      <c r="E10" s="90">
        <v>1</v>
      </c>
      <c r="F10" s="90" t="s">
        <v>197</v>
      </c>
      <c r="G10" s="90">
        <v>2</v>
      </c>
      <c r="H10" s="90" t="s">
        <v>198</v>
      </c>
      <c r="I10" s="90" t="s">
        <v>204</v>
      </c>
      <c r="J10" s="90">
        <f>VLOOKUP(A10,'[1]Cennik szkoleń'!$B$3:$C$15,2,FALSE)</f>
        <v>400</v>
      </c>
      <c r="K10" s="90">
        <f t="shared" si="0"/>
        <v>800</v>
      </c>
      <c r="L10" s="90">
        <f>VLOOKUP(I10,[1]Trenerzy!$B$3:$C$8,2,FALSE)</f>
        <v>240</v>
      </c>
    </row>
    <row r="11" spans="1:12" x14ac:dyDescent="0.3">
      <c r="A11" s="90" t="s">
        <v>213</v>
      </c>
      <c r="B11" s="90" t="s">
        <v>195</v>
      </c>
      <c r="C11" s="90" t="s">
        <v>196</v>
      </c>
      <c r="D11" s="91">
        <v>40214</v>
      </c>
      <c r="E11" s="90">
        <v>4</v>
      </c>
      <c r="F11" s="90" t="s">
        <v>211</v>
      </c>
      <c r="G11" s="90">
        <v>2</v>
      </c>
      <c r="H11" s="90" t="s">
        <v>198</v>
      </c>
      <c r="I11" s="90" t="s">
        <v>209</v>
      </c>
      <c r="J11" s="90">
        <f>VLOOKUP(A11,'[1]Cennik szkoleń'!$B$3:$C$15,2,FALSE)</f>
        <v>500</v>
      </c>
      <c r="K11" s="90">
        <f t="shared" si="0"/>
        <v>1000</v>
      </c>
      <c r="L11" s="90">
        <f>VLOOKUP(I11,[1]Trenerzy!$B$3:$C$8,2,FALSE)</f>
        <v>260</v>
      </c>
    </row>
    <row r="12" spans="1:12" x14ac:dyDescent="0.3">
      <c r="A12" s="90" t="s">
        <v>214</v>
      </c>
      <c r="B12" s="90" t="s">
        <v>215</v>
      </c>
      <c r="C12" s="90" t="s">
        <v>196</v>
      </c>
      <c r="D12" s="91">
        <v>39631</v>
      </c>
      <c r="E12" s="90">
        <v>1</v>
      </c>
      <c r="F12" s="90" t="s">
        <v>197</v>
      </c>
      <c r="G12" s="90">
        <v>6</v>
      </c>
      <c r="H12" s="90" t="s">
        <v>198</v>
      </c>
      <c r="I12" s="90" t="s">
        <v>202</v>
      </c>
      <c r="J12" s="90">
        <f>VLOOKUP(A12,'[1]Cennik szkoleń'!$B$3:$C$15,2,FALSE)</f>
        <v>250</v>
      </c>
      <c r="K12" s="90">
        <f t="shared" si="0"/>
        <v>1500</v>
      </c>
      <c r="L12" s="90">
        <f>VLOOKUP(I12,[1]Trenerzy!$B$3:$C$8,2,FALSE)</f>
        <v>230</v>
      </c>
    </row>
    <row r="13" spans="1:12" x14ac:dyDescent="0.3">
      <c r="A13" s="90" t="s">
        <v>216</v>
      </c>
      <c r="B13" s="90" t="s">
        <v>195</v>
      </c>
      <c r="C13" s="90" t="s">
        <v>201</v>
      </c>
      <c r="D13" s="91">
        <v>39489</v>
      </c>
      <c r="E13" s="90">
        <v>5</v>
      </c>
      <c r="F13" s="90" t="s">
        <v>197</v>
      </c>
      <c r="G13" s="90">
        <v>7</v>
      </c>
      <c r="H13" s="90" t="s">
        <v>198</v>
      </c>
      <c r="I13" s="90" t="s">
        <v>217</v>
      </c>
      <c r="J13" s="90">
        <f>VLOOKUP(A13,'[1]Cennik szkoleń'!$B$3:$C$15,2,FALSE)</f>
        <v>700</v>
      </c>
      <c r="K13" s="90">
        <f t="shared" si="0"/>
        <v>4900</v>
      </c>
      <c r="L13" s="90">
        <f>VLOOKUP(I13,[1]Trenerzy!$B$3:$C$8,2,FALSE)</f>
        <v>235</v>
      </c>
    </row>
    <row r="14" spans="1:12" x14ac:dyDescent="0.3">
      <c r="A14" s="90" t="s">
        <v>194</v>
      </c>
      <c r="B14" s="90" t="s">
        <v>195</v>
      </c>
      <c r="C14" s="90" t="s">
        <v>196</v>
      </c>
      <c r="D14" s="91">
        <v>40154</v>
      </c>
      <c r="E14" s="90">
        <v>4</v>
      </c>
      <c r="F14" s="90" t="s">
        <v>197</v>
      </c>
      <c r="G14" s="90">
        <v>3</v>
      </c>
      <c r="H14" s="90" t="s">
        <v>198</v>
      </c>
      <c r="I14" s="90" t="s">
        <v>204</v>
      </c>
      <c r="J14" s="90">
        <f>VLOOKUP(A14,'[1]Cennik szkoleń'!$B$3:$C$15,2,FALSE)</f>
        <v>620</v>
      </c>
      <c r="K14" s="90">
        <f t="shared" si="0"/>
        <v>1860</v>
      </c>
      <c r="L14" s="90">
        <f>VLOOKUP(I14,[1]Trenerzy!$B$3:$C$8,2,FALSE)</f>
        <v>240</v>
      </c>
    </row>
    <row r="15" spans="1:12" x14ac:dyDescent="0.3">
      <c r="A15" s="90" t="s">
        <v>200</v>
      </c>
      <c r="B15" s="90" t="s">
        <v>208</v>
      </c>
      <c r="C15" s="90" t="s">
        <v>196</v>
      </c>
      <c r="D15" s="91">
        <v>40215</v>
      </c>
      <c r="E15" s="90">
        <v>2</v>
      </c>
      <c r="F15" s="90" t="s">
        <v>197</v>
      </c>
      <c r="G15" s="90">
        <v>7</v>
      </c>
      <c r="H15" s="90" t="s">
        <v>198</v>
      </c>
      <c r="I15" s="90" t="s">
        <v>199</v>
      </c>
      <c r="J15" s="90">
        <f>VLOOKUP(A15,'[1]Cennik szkoleń'!$B$3:$C$15,2,FALSE)</f>
        <v>400</v>
      </c>
      <c r="K15" s="90">
        <f t="shared" si="0"/>
        <v>2800</v>
      </c>
      <c r="L15" s="90">
        <f>VLOOKUP(I15,[1]Trenerzy!$B$3:$C$8,2,FALSE)</f>
        <v>250</v>
      </c>
    </row>
    <row r="16" spans="1:12" x14ac:dyDescent="0.3">
      <c r="A16" s="90" t="s">
        <v>203</v>
      </c>
      <c r="B16" s="90" t="s">
        <v>195</v>
      </c>
      <c r="C16" s="90" t="s">
        <v>196</v>
      </c>
      <c r="D16" s="91">
        <v>40130</v>
      </c>
      <c r="E16" s="90">
        <v>3</v>
      </c>
      <c r="F16" s="90" t="s">
        <v>197</v>
      </c>
      <c r="G16" s="90">
        <v>1</v>
      </c>
      <c r="H16" s="90" t="s">
        <v>198</v>
      </c>
      <c r="I16" s="90" t="s">
        <v>202</v>
      </c>
      <c r="J16" s="90">
        <f>VLOOKUP(A16,'[1]Cennik szkoleń'!$B$3:$C$15,2,FALSE)</f>
        <v>510</v>
      </c>
      <c r="K16" s="90">
        <f t="shared" si="0"/>
        <v>510</v>
      </c>
      <c r="L16" s="90">
        <f>VLOOKUP(I16,[1]Trenerzy!$B$3:$C$8,2,FALSE)</f>
        <v>230</v>
      </c>
    </row>
    <row r="17" spans="1:12" x14ac:dyDescent="0.3">
      <c r="A17" s="90" t="s">
        <v>194</v>
      </c>
      <c r="B17" s="90" t="s">
        <v>208</v>
      </c>
      <c r="C17" s="90" t="s">
        <v>196</v>
      </c>
      <c r="D17" s="91">
        <v>40093</v>
      </c>
      <c r="E17" s="90">
        <v>2</v>
      </c>
      <c r="F17" s="90" t="s">
        <v>211</v>
      </c>
      <c r="G17" s="90">
        <v>7</v>
      </c>
      <c r="H17" s="90" t="s">
        <v>198</v>
      </c>
      <c r="I17" s="90" t="s">
        <v>206</v>
      </c>
      <c r="J17" s="90">
        <f>VLOOKUP(A17,'[1]Cennik szkoleń'!$B$3:$C$15,2,FALSE)</f>
        <v>620</v>
      </c>
      <c r="K17" s="90">
        <f t="shared" si="0"/>
        <v>4340</v>
      </c>
      <c r="L17" s="90">
        <f>VLOOKUP(I17,[1]Trenerzy!$B$3:$C$8,2,FALSE)</f>
        <v>200</v>
      </c>
    </row>
    <row r="18" spans="1:12" x14ac:dyDescent="0.3">
      <c r="A18" s="90" t="s">
        <v>200</v>
      </c>
      <c r="B18" s="90" t="s">
        <v>215</v>
      </c>
      <c r="C18" s="90" t="s">
        <v>196</v>
      </c>
      <c r="D18" s="91">
        <v>40149</v>
      </c>
      <c r="E18" s="90">
        <v>1</v>
      </c>
      <c r="F18" s="90" t="s">
        <v>197</v>
      </c>
      <c r="G18" s="90">
        <v>5</v>
      </c>
      <c r="H18" s="90" t="s">
        <v>198</v>
      </c>
      <c r="I18" s="90" t="s">
        <v>206</v>
      </c>
      <c r="J18" s="90">
        <f>VLOOKUP(A18,'[1]Cennik szkoleń'!$B$3:$C$15,2,FALSE)</f>
        <v>400</v>
      </c>
      <c r="K18" s="90">
        <f t="shared" si="0"/>
        <v>2000</v>
      </c>
      <c r="L18" s="90">
        <f>VLOOKUP(I18,[1]Trenerzy!$B$3:$C$8,2,FALSE)</f>
        <v>200</v>
      </c>
    </row>
    <row r="19" spans="1:12" x14ac:dyDescent="0.3">
      <c r="A19" s="90" t="s">
        <v>194</v>
      </c>
      <c r="B19" s="90" t="s">
        <v>195</v>
      </c>
      <c r="C19" s="90" t="s">
        <v>201</v>
      </c>
      <c r="D19" s="91">
        <v>39882</v>
      </c>
      <c r="E19" s="90">
        <v>3</v>
      </c>
      <c r="F19" s="90" t="s">
        <v>197</v>
      </c>
      <c r="G19" s="90">
        <v>7</v>
      </c>
      <c r="H19" s="90" t="s">
        <v>198</v>
      </c>
      <c r="I19" s="90" t="s">
        <v>209</v>
      </c>
      <c r="J19" s="90">
        <f>VLOOKUP(A19,'[1]Cennik szkoleń'!$B$3:$C$15,2,FALSE)</f>
        <v>620</v>
      </c>
      <c r="K19" s="90">
        <f t="shared" si="0"/>
        <v>4340</v>
      </c>
      <c r="L19" s="90">
        <f>VLOOKUP(I19,[1]Trenerzy!$B$3:$C$8,2,FALSE)</f>
        <v>260</v>
      </c>
    </row>
    <row r="20" spans="1:12" x14ac:dyDescent="0.3">
      <c r="A20" s="90" t="s">
        <v>200</v>
      </c>
      <c r="B20" s="90" t="s">
        <v>195</v>
      </c>
      <c r="C20" s="90" t="s">
        <v>196</v>
      </c>
      <c r="D20" s="91">
        <v>40428</v>
      </c>
      <c r="E20" s="90">
        <v>3</v>
      </c>
      <c r="F20" s="90" t="s">
        <v>197</v>
      </c>
      <c r="G20" s="90">
        <v>2</v>
      </c>
      <c r="H20" s="90" t="s">
        <v>198</v>
      </c>
      <c r="I20" s="90" t="s">
        <v>202</v>
      </c>
      <c r="J20" s="90">
        <f>VLOOKUP(A20,'[1]Cennik szkoleń'!$B$3:$C$15,2,FALSE)</f>
        <v>400</v>
      </c>
      <c r="K20" s="90">
        <f t="shared" si="0"/>
        <v>800</v>
      </c>
      <c r="L20" s="90">
        <f>VLOOKUP(I20,[1]Trenerzy!$B$3:$C$8,2,FALSE)</f>
        <v>230</v>
      </c>
    </row>
    <row r="21" spans="1:12" x14ac:dyDescent="0.3">
      <c r="A21" s="90" t="s">
        <v>203</v>
      </c>
      <c r="B21" s="90" t="s">
        <v>215</v>
      </c>
      <c r="C21" s="90" t="s">
        <v>196</v>
      </c>
      <c r="D21" s="91">
        <v>39784</v>
      </c>
      <c r="E21" s="90">
        <v>1</v>
      </c>
      <c r="F21" s="90" t="s">
        <v>218</v>
      </c>
      <c r="G21" s="90">
        <v>8</v>
      </c>
      <c r="H21" s="90" t="s">
        <v>198</v>
      </c>
      <c r="I21" s="90" t="s">
        <v>206</v>
      </c>
      <c r="J21" s="90">
        <f>VLOOKUP(A21,'[1]Cennik szkoleń'!$B$3:$C$15,2,FALSE)</f>
        <v>510</v>
      </c>
      <c r="K21" s="90">
        <f t="shared" si="0"/>
        <v>4080</v>
      </c>
      <c r="L21" s="90">
        <f>VLOOKUP(I21,[1]Trenerzy!$B$3:$C$8,2,FALSE)</f>
        <v>200</v>
      </c>
    </row>
    <row r="22" spans="1:12" x14ac:dyDescent="0.3">
      <c r="A22" s="90" t="s">
        <v>210</v>
      </c>
      <c r="B22" s="90" t="s">
        <v>195</v>
      </c>
      <c r="C22" s="90" t="s">
        <v>196</v>
      </c>
      <c r="D22" s="91">
        <v>40548</v>
      </c>
      <c r="E22" s="90">
        <v>5</v>
      </c>
      <c r="F22" s="90" t="s">
        <v>197</v>
      </c>
      <c r="G22" s="90">
        <v>5</v>
      </c>
      <c r="H22" s="90" t="s">
        <v>198</v>
      </c>
      <c r="I22" s="90" t="s">
        <v>202</v>
      </c>
      <c r="J22" s="90">
        <f>VLOOKUP(A22,'[1]Cennik szkoleń'!$B$3:$C$15,2,FALSE)</f>
        <v>450</v>
      </c>
      <c r="K22" s="90">
        <f t="shared" si="0"/>
        <v>2250</v>
      </c>
      <c r="L22" s="90">
        <f>VLOOKUP(I22,[1]Trenerzy!$B$3:$C$8,2,FALSE)</f>
        <v>230</v>
      </c>
    </row>
    <row r="23" spans="1:12" x14ac:dyDescent="0.3">
      <c r="A23" s="90" t="s">
        <v>212</v>
      </c>
      <c r="B23" s="90" t="s">
        <v>195</v>
      </c>
      <c r="C23" s="90" t="s">
        <v>196</v>
      </c>
      <c r="D23" s="91">
        <v>39505</v>
      </c>
      <c r="E23" s="90">
        <v>2</v>
      </c>
      <c r="F23" s="90" t="s">
        <v>197</v>
      </c>
      <c r="G23" s="90">
        <v>5</v>
      </c>
      <c r="H23" s="90" t="s">
        <v>198</v>
      </c>
      <c r="I23" s="90" t="s">
        <v>209</v>
      </c>
      <c r="J23" s="90">
        <f>VLOOKUP(A23,'[1]Cennik szkoleń'!$B$3:$C$15,2,FALSE)</f>
        <v>400</v>
      </c>
      <c r="K23" s="90">
        <f t="shared" si="0"/>
        <v>2000</v>
      </c>
      <c r="L23" s="90">
        <f>VLOOKUP(I23,[1]Trenerzy!$B$3:$C$8,2,FALSE)</f>
        <v>260</v>
      </c>
    </row>
    <row r="24" spans="1:12" x14ac:dyDescent="0.3">
      <c r="A24" s="90" t="s">
        <v>213</v>
      </c>
      <c r="B24" s="90" t="s">
        <v>195</v>
      </c>
      <c r="C24" s="90" t="s">
        <v>196</v>
      </c>
      <c r="D24" s="91">
        <v>40119</v>
      </c>
      <c r="E24" s="90">
        <v>4</v>
      </c>
      <c r="F24" s="90" t="s">
        <v>197</v>
      </c>
      <c r="G24" s="90">
        <v>7</v>
      </c>
      <c r="H24" s="90" t="s">
        <v>198</v>
      </c>
      <c r="I24" s="90" t="s">
        <v>206</v>
      </c>
      <c r="J24" s="90">
        <f>VLOOKUP(A24,'[1]Cennik szkoleń'!$B$3:$C$15,2,FALSE)</f>
        <v>500</v>
      </c>
      <c r="K24" s="90">
        <f t="shared" si="0"/>
        <v>3500</v>
      </c>
      <c r="L24" s="90">
        <f>VLOOKUP(I24,[1]Trenerzy!$B$3:$C$8,2,FALSE)</f>
        <v>200</v>
      </c>
    </row>
    <row r="25" spans="1:12" x14ac:dyDescent="0.3">
      <c r="A25" s="90" t="s">
        <v>214</v>
      </c>
      <c r="B25" s="90" t="s">
        <v>195</v>
      </c>
      <c r="C25" s="90" t="s">
        <v>196</v>
      </c>
      <c r="D25" s="91">
        <v>39712</v>
      </c>
      <c r="E25" s="90">
        <v>3</v>
      </c>
      <c r="F25" s="90" t="s">
        <v>218</v>
      </c>
      <c r="G25" s="90">
        <v>6</v>
      </c>
      <c r="H25" s="90" t="s">
        <v>198</v>
      </c>
      <c r="I25" s="90" t="s">
        <v>202</v>
      </c>
      <c r="J25" s="90">
        <f>VLOOKUP(A25,'[1]Cennik szkoleń'!$B$3:$C$15,2,FALSE)</f>
        <v>250</v>
      </c>
      <c r="K25" s="90">
        <f t="shared" si="0"/>
        <v>1500</v>
      </c>
      <c r="L25" s="90">
        <f>VLOOKUP(I25,[1]Trenerzy!$B$3:$C$8,2,FALSE)</f>
        <v>230</v>
      </c>
    </row>
    <row r="26" spans="1:12" x14ac:dyDescent="0.3">
      <c r="A26" s="90" t="s">
        <v>216</v>
      </c>
      <c r="B26" s="90" t="s">
        <v>195</v>
      </c>
      <c r="C26" s="90" t="s">
        <v>196</v>
      </c>
      <c r="D26" s="91">
        <v>39762</v>
      </c>
      <c r="E26" s="90">
        <v>2</v>
      </c>
      <c r="F26" s="90" t="s">
        <v>197</v>
      </c>
      <c r="G26" s="90">
        <v>7</v>
      </c>
      <c r="H26" s="90" t="s">
        <v>198</v>
      </c>
      <c r="I26" s="90" t="s">
        <v>217</v>
      </c>
      <c r="J26" s="90">
        <f>VLOOKUP(A26,'[1]Cennik szkoleń'!$B$3:$C$15,2,FALSE)</f>
        <v>700</v>
      </c>
      <c r="K26" s="90">
        <f t="shared" si="0"/>
        <v>4900</v>
      </c>
      <c r="L26" s="90">
        <f>VLOOKUP(I26,[1]Trenerzy!$B$3:$C$8,2,FALSE)</f>
        <v>235</v>
      </c>
    </row>
    <row r="27" spans="1:12" x14ac:dyDescent="0.3">
      <c r="A27" s="90" t="s">
        <v>194</v>
      </c>
      <c r="B27" s="90" t="s">
        <v>208</v>
      </c>
      <c r="C27" s="90" t="s">
        <v>201</v>
      </c>
      <c r="D27" s="91">
        <v>40594</v>
      </c>
      <c r="E27" s="90">
        <v>1</v>
      </c>
      <c r="F27" s="90" t="s">
        <v>197</v>
      </c>
      <c r="G27" s="90">
        <v>6</v>
      </c>
      <c r="H27" s="90" t="s">
        <v>198</v>
      </c>
      <c r="I27" s="90" t="s">
        <v>209</v>
      </c>
      <c r="J27" s="90">
        <f>VLOOKUP(A27,'[1]Cennik szkoleń'!$B$3:$C$15,2,FALSE)</f>
        <v>620</v>
      </c>
      <c r="K27" s="90">
        <f t="shared" si="0"/>
        <v>3720</v>
      </c>
      <c r="L27" s="90">
        <f>VLOOKUP(I27,[1]Trenerzy!$B$3:$C$8,2,FALSE)</f>
        <v>260</v>
      </c>
    </row>
    <row r="28" spans="1:12" x14ac:dyDescent="0.3">
      <c r="A28" s="90" t="s">
        <v>200</v>
      </c>
      <c r="B28" s="90" t="s">
        <v>195</v>
      </c>
      <c r="C28" s="90" t="s">
        <v>196</v>
      </c>
      <c r="D28" s="91">
        <v>40551</v>
      </c>
      <c r="E28" s="90">
        <v>4</v>
      </c>
      <c r="F28" s="90" t="s">
        <v>218</v>
      </c>
      <c r="G28" s="90">
        <v>7</v>
      </c>
      <c r="H28" s="90" t="s">
        <v>198</v>
      </c>
      <c r="I28" s="90" t="s">
        <v>209</v>
      </c>
      <c r="J28" s="90">
        <f>VLOOKUP(A28,'[1]Cennik szkoleń'!$B$3:$C$15,2,FALSE)</f>
        <v>400</v>
      </c>
      <c r="K28" s="90">
        <f t="shared" si="0"/>
        <v>2800</v>
      </c>
      <c r="L28" s="90">
        <f>VLOOKUP(I28,[1]Trenerzy!$B$3:$C$8,2,FALSE)</f>
        <v>260</v>
      </c>
    </row>
    <row r="29" spans="1:12" x14ac:dyDescent="0.3">
      <c r="A29" s="90" t="s">
        <v>203</v>
      </c>
      <c r="B29" s="90" t="s">
        <v>195</v>
      </c>
      <c r="C29" s="90" t="s">
        <v>201</v>
      </c>
      <c r="D29" s="91">
        <v>40666</v>
      </c>
      <c r="E29" s="90">
        <v>4</v>
      </c>
      <c r="F29" s="90" t="s">
        <v>197</v>
      </c>
      <c r="G29" s="90">
        <v>6</v>
      </c>
      <c r="H29" s="90" t="s">
        <v>198</v>
      </c>
      <c r="I29" s="90" t="s">
        <v>204</v>
      </c>
      <c r="J29" s="90">
        <f>VLOOKUP(A29,'[1]Cennik szkoleń'!$B$3:$C$15,2,FALSE)</f>
        <v>510</v>
      </c>
      <c r="K29" s="90">
        <f t="shared" si="0"/>
        <v>3060</v>
      </c>
      <c r="L29" s="90">
        <f>VLOOKUP(I29,[1]Trenerzy!$B$3:$C$8,2,FALSE)</f>
        <v>240</v>
      </c>
    </row>
    <row r="30" spans="1:12" x14ac:dyDescent="0.3">
      <c r="A30" s="90" t="s">
        <v>194</v>
      </c>
      <c r="B30" s="90" t="s">
        <v>195</v>
      </c>
      <c r="C30" s="90" t="s">
        <v>196</v>
      </c>
      <c r="D30" s="91">
        <v>39819</v>
      </c>
      <c r="E30" s="90">
        <v>2</v>
      </c>
      <c r="F30" s="90" t="s">
        <v>197</v>
      </c>
      <c r="G30" s="90">
        <v>1</v>
      </c>
      <c r="H30" s="90" t="s">
        <v>198</v>
      </c>
      <c r="I30" s="90" t="s">
        <v>217</v>
      </c>
      <c r="J30" s="90">
        <f>VLOOKUP(A30,'[1]Cennik szkoleń'!$B$3:$C$15,2,FALSE)</f>
        <v>620</v>
      </c>
      <c r="K30" s="90">
        <f t="shared" si="0"/>
        <v>620</v>
      </c>
      <c r="L30" s="90">
        <f>VLOOKUP(I30,[1]Trenerzy!$B$3:$C$8,2,FALSE)</f>
        <v>235</v>
      </c>
    </row>
    <row r="31" spans="1:12" x14ac:dyDescent="0.3">
      <c r="A31" s="90" t="s">
        <v>200</v>
      </c>
      <c r="B31" s="90" t="s">
        <v>215</v>
      </c>
      <c r="C31" s="90" t="s">
        <v>196</v>
      </c>
      <c r="D31" s="91">
        <v>39790</v>
      </c>
      <c r="E31" s="90">
        <v>1</v>
      </c>
      <c r="F31" s="90" t="s">
        <v>197</v>
      </c>
      <c r="G31" s="90">
        <v>5</v>
      </c>
      <c r="H31" s="90" t="s">
        <v>198</v>
      </c>
      <c r="I31" s="90" t="s">
        <v>209</v>
      </c>
      <c r="J31" s="90">
        <f>VLOOKUP(A31,'[1]Cennik szkoleń'!$B$3:$C$15,2,FALSE)</f>
        <v>400</v>
      </c>
      <c r="K31" s="90">
        <f t="shared" si="0"/>
        <v>2000</v>
      </c>
      <c r="L31" s="90">
        <f>VLOOKUP(I31,[1]Trenerzy!$B$3:$C$8,2,FALSE)</f>
        <v>260</v>
      </c>
    </row>
    <row r="32" spans="1:12" x14ac:dyDescent="0.3">
      <c r="A32" s="90" t="s">
        <v>203</v>
      </c>
      <c r="B32" s="90" t="s">
        <v>195</v>
      </c>
      <c r="C32" s="90" t="s">
        <v>196</v>
      </c>
      <c r="D32" s="91">
        <v>39867</v>
      </c>
      <c r="E32" s="90">
        <v>2</v>
      </c>
      <c r="F32" s="90" t="s">
        <v>197</v>
      </c>
      <c r="G32" s="90">
        <v>7</v>
      </c>
      <c r="H32" s="90" t="s">
        <v>198</v>
      </c>
      <c r="I32" s="90" t="s">
        <v>204</v>
      </c>
      <c r="J32" s="90">
        <f>VLOOKUP(A32,'[1]Cennik szkoleń'!$B$3:$C$15,2,FALSE)</f>
        <v>510</v>
      </c>
      <c r="K32" s="90">
        <f t="shared" si="0"/>
        <v>3570</v>
      </c>
      <c r="L32" s="90">
        <f>VLOOKUP(I32,[1]Trenerzy!$B$3:$C$8,2,FALSE)</f>
        <v>240</v>
      </c>
    </row>
    <row r="33" spans="1:12" x14ac:dyDescent="0.3">
      <c r="A33" s="90" t="s">
        <v>200</v>
      </c>
      <c r="B33" s="90" t="s">
        <v>195</v>
      </c>
      <c r="C33" s="90" t="s">
        <v>196</v>
      </c>
      <c r="D33" s="91">
        <v>40222</v>
      </c>
      <c r="E33" s="90">
        <v>2</v>
      </c>
      <c r="F33" s="90" t="s">
        <v>197</v>
      </c>
      <c r="G33" s="90">
        <v>4</v>
      </c>
      <c r="H33" s="90" t="s">
        <v>198</v>
      </c>
      <c r="I33" s="90" t="s">
        <v>204</v>
      </c>
      <c r="J33" s="90">
        <f>VLOOKUP(A33,'[1]Cennik szkoleń'!$B$3:$C$15,2,FALSE)</f>
        <v>400</v>
      </c>
      <c r="K33" s="90">
        <f t="shared" si="0"/>
        <v>1600</v>
      </c>
      <c r="L33" s="90">
        <f>VLOOKUP(I33,[1]Trenerzy!$B$3:$C$8,2,FALSE)</f>
        <v>240</v>
      </c>
    </row>
    <row r="34" spans="1:12" x14ac:dyDescent="0.3">
      <c r="A34" s="90" t="s">
        <v>194</v>
      </c>
      <c r="B34" s="90" t="s">
        <v>208</v>
      </c>
      <c r="C34" s="90" t="s">
        <v>196</v>
      </c>
      <c r="D34" s="91">
        <v>40790</v>
      </c>
      <c r="E34" s="90">
        <v>1</v>
      </c>
      <c r="F34" s="90" t="s">
        <v>197</v>
      </c>
      <c r="G34" s="90">
        <v>2</v>
      </c>
      <c r="H34" s="90" t="s">
        <v>198</v>
      </c>
      <c r="I34" s="90" t="s">
        <v>202</v>
      </c>
      <c r="J34" s="90">
        <f>VLOOKUP(A34,'[1]Cennik szkoleń'!$B$3:$C$15,2,FALSE)</f>
        <v>620</v>
      </c>
      <c r="K34" s="90">
        <f t="shared" si="0"/>
        <v>1240</v>
      </c>
      <c r="L34" s="90">
        <f>VLOOKUP(I34,[1]Trenerzy!$B$3:$C$8,2,FALSE)</f>
        <v>230</v>
      </c>
    </row>
    <row r="35" spans="1:12" x14ac:dyDescent="0.3">
      <c r="A35" s="90" t="s">
        <v>203</v>
      </c>
      <c r="B35" s="90" t="s">
        <v>195</v>
      </c>
      <c r="C35" s="90" t="s">
        <v>201</v>
      </c>
      <c r="D35" s="91">
        <v>40329</v>
      </c>
      <c r="E35" s="90">
        <v>5</v>
      </c>
      <c r="F35" s="90" t="s">
        <v>197</v>
      </c>
      <c r="G35" s="90">
        <v>2</v>
      </c>
      <c r="H35" s="90" t="s">
        <v>198</v>
      </c>
      <c r="I35" s="90" t="s">
        <v>204</v>
      </c>
      <c r="J35" s="90">
        <f>VLOOKUP(A35,'[1]Cennik szkoleń'!$B$3:$C$15,2,FALSE)</f>
        <v>510</v>
      </c>
      <c r="K35" s="90">
        <f t="shared" si="0"/>
        <v>1020</v>
      </c>
      <c r="L35" s="90">
        <f>VLOOKUP(I35,[1]Trenerzy!$B$3:$C$8,2,FALSE)</f>
        <v>240</v>
      </c>
    </row>
    <row r="36" spans="1:12" x14ac:dyDescent="0.3">
      <c r="A36" s="90" t="s">
        <v>194</v>
      </c>
      <c r="B36" s="90" t="s">
        <v>208</v>
      </c>
      <c r="C36" s="90" t="s">
        <v>196</v>
      </c>
      <c r="D36" s="91">
        <v>39831</v>
      </c>
      <c r="E36" s="90">
        <v>1</v>
      </c>
      <c r="F36" s="90" t="s">
        <v>197</v>
      </c>
      <c r="G36" s="90">
        <v>5</v>
      </c>
      <c r="H36" s="90" t="s">
        <v>198</v>
      </c>
      <c r="I36" s="90" t="s">
        <v>209</v>
      </c>
      <c r="J36" s="90">
        <f>VLOOKUP(A36,'[1]Cennik szkoleń'!$B$3:$C$15,2,FALSE)</f>
        <v>620</v>
      </c>
      <c r="K36" s="90">
        <f t="shared" si="0"/>
        <v>3100</v>
      </c>
      <c r="L36" s="90">
        <f>VLOOKUP(I36,[1]Trenerzy!$B$3:$C$8,2,FALSE)</f>
        <v>260</v>
      </c>
    </row>
    <row r="37" spans="1:12" x14ac:dyDescent="0.3">
      <c r="A37" s="90" t="s">
        <v>203</v>
      </c>
      <c r="B37" s="90" t="s">
        <v>215</v>
      </c>
      <c r="C37" s="90" t="s">
        <v>196</v>
      </c>
      <c r="D37" s="91">
        <v>39991</v>
      </c>
      <c r="E37" s="90">
        <v>1</v>
      </c>
      <c r="F37" s="90" t="s">
        <v>197</v>
      </c>
      <c r="G37" s="90">
        <v>6</v>
      </c>
      <c r="H37" s="90" t="s">
        <v>198</v>
      </c>
      <c r="I37" s="90" t="s">
        <v>204</v>
      </c>
      <c r="J37" s="90">
        <f>VLOOKUP(A37,'[1]Cennik szkoleń'!$B$3:$C$15,2,FALSE)</f>
        <v>510</v>
      </c>
      <c r="K37" s="90">
        <f t="shared" si="0"/>
        <v>3060</v>
      </c>
      <c r="L37" s="90">
        <f>VLOOKUP(I37,[1]Trenerzy!$B$3:$C$8,2,FALSE)</f>
        <v>240</v>
      </c>
    </row>
    <row r="38" spans="1:12" x14ac:dyDescent="0.3">
      <c r="A38" s="90" t="s">
        <v>194</v>
      </c>
      <c r="B38" s="90" t="s">
        <v>195</v>
      </c>
      <c r="C38" s="90" t="s">
        <v>196</v>
      </c>
      <c r="D38" s="91">
        <v>40978</v>
      </c>
      <c r="E38" s="90">
        <v>3</v>
      </c>
      <c r="F38" s="90" t="s">
        <v>211</v>
      </c>
      <c r="G38" s="90">
        <v>3</v>
      </c>
      <c r="H38" s="90" t="s">
        <v>198</v>
      </c>
      <c r="I38" s="90" t="s">
        <v>199</v>
      </c>
      <c r="J38" s="90">
        <f>VLOOKUP(A38,'[1]Cennik szkoleń'!$B$3:$C$15,2,FALSE)</f>
        <v>620</v>
      </c>
      <c r="K38" s="90">
        <f t="shared" si="0"/>
        <v>1860</v>
      </c>
      <c r="L38" s="90">
        <f>VLOOKUP(I38,[1]Trenerzy!$B$3:$C$8,2,FALSE)</f>
        <v>250</v>
      </c>
    </row>
    <row r="39" spans="1:12" x14ac:dyDescent="0.3">
      <c r="A39" s="90" t="s">
        <v>203</v>
      </c>
      <c r="B39" s="90" t="s">
        <v>195</v>
      </c>
      <c r="C39" s="90" t="s">
        <v>196</v>
      </c>
      <c r="D39" s="91">
        <v>40703</v>
      </c>
      <c r="E39" s="90">
        <v>2</v>
      </c>
      <c r="F39" s="90" t="s">
        <v>197</v>
      </c>
      <c r="G39" s="90">
        <v>3</v>
      </c>
      <c r="H39" s="90" t="s">
        <v>198</v>
      </c>
      <c r="I39" s="90" t="s">
        <v>202</v>
      </c>
      <c r="J39" s="90">
        <f>VLOOKUP(A39,'[1]Cennik szkoleń'!$B$3:$C$15,2,FALSE)</f>
        <v>510</v>
      </c>
      <c r="K39" s="90">
        <f t="shared" si="0"/>
        <v>1530</v>
      </c>
      <c r="L39" s="90">
        <f>VLOOKUP(I39,[1]Trenerzy!$B$3:$C$8,2,FALSE)</f>
        <v>230</v>
      </c>
    </row>
    <row r="40" spans="1:12" x14ac:dyDescent="0.3">
      <c r="A40" s="90" t="s">
        <v>194</v>
      </c>
      <c r="B40" s="90" t="s">
        <v>215</v>
      </c>
      <c r="C40" s="90" t="s">
        <v>196</v>
      </c>
      <c r="D40" s="91">
        <v>39726</v>
      </c>
      <c r="E40" s="90">
        <v>1</v>
      </c>
      <c r="F40" s="90" t="s">
        <v>211</v>
      </c>
      <c r="G40" s="90">
        <v>7</v>
      </c>
      <c r="H40" s="90" t="s">
        <v>198</v>
      </c>
      <c r="I40" s="90" t="s">
        <v>209</v>
      </c>
      <c r="J40" s="90">
        <f>VLOOKUP(A40,'[1]Cennik szkoleń'!$B$3:$C$15,2,FALSE)</f>
        <v>620</v>
      </c>
      <c r="K40" s="90">
        <f t="shared" si="0"/>
        <v>4340</v>
      </c>
      <c r="L40" s="90">
        <f>VLOOKUP(I40,[1]Trenerzy!$B$3:$C$8,2,FALSE)</f>
        <v>260</v>
      </c>
    </row>
    <row r="41" spans="1:12" x14ac:dyDescent="0.3">
      <c r="A41" s="90" t="s">
        <v>219</v>
      </c>
      <c r="B41" s="90" t="s">
        <v>195</v>
      </c>
      <c r="C41" s="90" t="s">
        <v>201</v>
      </c>
      <c r="D41" s="91">
        <v>39921</v>
      </c>
      <c r="E41" s="90">
        <v>3</v>
      </c>
      <c r="F41" s="90" t="s">
        <v>197</v>
      </c>
      <c r="G41" s="90">
        <v>6</v>
      </c>
      <c r="H41" s="90" t="s">
        <v>198</v>
      </c>
      <c r="I41" s="90" t="s">
        <v>204</v>
      </c>
      <c r="J41" s="90">
        <f>VLOOKUP(A41,'[1]Cennik szkoleń'!$B$3:$C$15,2,FALSE)</f>
        <v>650</v>
      </c>
      <c r="K41" s="90">
        <f t="shared" si="0"/>
        <v>3900</v>
      </c>
      <c r="L41" s="90">
        <f>VLOOKUP(I41,[1]Trenerzy!$B$3:$C$8,2,FALSE)</f>
        <v>240</v>
      </c>
    </row>
    <row r="42" spans="1:12" x14ac:dyDescent="0.3">
      <c r="A42" s="90" t="s">
        <v>220</v>
      </c>
      <c r="B42" s="90" t="s">
        <v>195</v>
      </c>
      <c r="C42" s="90" t="s">
        <v>196</v>
      </c>
      <c r="D42" s="91">
        <v>40386</v>
      </c>
      <c r="E42" s="90">
        <v>2</v>
      </c>
      <c r="F42" s="90" t="s">
        <v>197</v>
      </c>
      <c r="G42" s="90">
        <v>8</v>
      </c>
      <c r="H42" s="90" t="s">
        <v>198</v>
      </c>
      <c r="I42" s="90" t="s">
        <v>204</v>
      </c>
      <c r="J42" s="90">
        <f>VLOOKUP(A42,'[1]Cennik szkoleń'!$B$3:$C$15,2,FALSE)</f>
        <v>550</v>
      </c>
      <c r="K42" s="90">
        <f t="shared" si="0"/>
        <v>4400</v>
      </c>
      <c r="L42" s="90">
        <f>VLOOKUP(I42,[1]Trenerzy!$B$3:$C$8,2,FALSE)</f>
        <v>240</v>
      </c>
    </row>
    <row r="43" spans="1:12" x14ac:dyDescent="0.3">
      <c r="A43" s="90" t="s">
        <v>194</v>
      </c>
      <c r="B43" s="90" t="s">
        <v>195</v>
      </c>
      <c r="C43" s="90" t="s">
        <v>196</v>
      </c>
      <c r="D43" s="91">
        <v>40542</v>
      </c>
      <c r="E43" s="90">
        <v>3</v>
      </c>
      <c r="F43" s="90" t="s">
        <v>197</v>
      </c>
      <c r="G43" s="90">
        <v>6</v>
      </c>
      <c r="H43" s="90" t="s">
        <v>198</v>
      </c>
      <c r="I43" s="90" t="s">
        <v>204</v>
      </c>
      <c r="J43" s="90">
        <f>VLOOKUP(A43,'[1]Cennik szkoleń'!$B$3:$C$15,2,FALSE)</f>
        <v>620</v>
      </c>
      <c r="K43" s="90">
        <f t="shared" si="0"/>
        <v>3720</v>
      </c>
      <c r="L43" s="90">
        <f>VLOOKUP(I43,[1]Trenerzy!$B$3:$C$8,2,FALSE)</f>
        <v>240</v>
      </c>
    </row>
    <row r="44" spans="1:12" x14ac:dyDescent="0.3">
      <c r="A44" s="90" t="s">
        <v>200</v>
      </c>
      <c r="B44" s="90" t="s">
        <v>195</v>
      </c>
      <c r="C44" s="90" t="s">
        <v>196</v>
      </c>
      <c r="D44" s="91">
        <v>40189</v>
      </c>
      <c r="E44" s="90">
        <v>2</v>
      </c>
      <c r="F44" s="90" t="s">
        <v>197</v>
      </c>
      <c r="G44" s="90">
        <v>2</v>
      </c>
      <c r="H44" s="90" t="s">
        <v>198</v>
      </c>
      <c r="I44" s="90" t="s">
        <v>209</v>
      </c>
      <c r="J44" s="90">
        <f>VLOOKUP(A44,'[1]Cennik szkoleń'!$B$3:$C$15,2,FALSE)</f>
        <v>400</v>
      </c>
      <c r="K44" s="90">
        <f t="shared" si="0"/>
        <v>800</v>
      </c>
      <c r="L44" s="90">
        <f>VLOOKUP(I44,[1]Trenerzy!$B$3:$C$8,2,FALSE)</f>
        <v>260</v>
      </c>
    </row>
    <row r="45" spans="1:12" x14ac:dyDescent="0.3">
      <c r="A45" s="90" t="s">
        <v>203</v>
      </c>
      <c r="B45" s="90" t="s">
        <v>195</v>
      </c>
      <c r="C45" s="90" t="s">
        <v>196</v>
      </c>
      <c r="D45" s="91">
        <v>40218</v>
      </c>
      <c r="E45" s="90">
        <v>4</v>
      </c>
      <c r="F45" s="90" t="s">
        <v>197</v>
      </c>
      <c r="G45" s="90">
        <v>6</v>
      </c>
      <c r="H45" s="90" t="s">
        <v>198</v>
      </c>
      <c r="I45" s="90" t="s">
        <v>206</v>
      </c>
      <c r="J45" s="90">
        <f>VLOOKUP(A45,'[1]Cennik szkoleń'!$B$3:$C$15,2,FALSE)</f>
        <v>510</v>
      </c>
      <c r="K45" s="90">
        <f t="shared" si="0"/>
        <v>3060</v>
      </c>
      <c r="L45" s="90">
        <f>VLOOKUP(I45,[1]Trenerzy!$B$3:$C$8,2,FALSE)</f>
        <v>200</v>
      </c>
    </row>
    <row r="46" spans="1:12" x14ac:dyDescent="0.3">
      <c r="A46" s="90" t="s">
        <v>205</v>
      </c>
      <c r="B46" s="90" t="s">
        <v>208</v>
      </c>
      <c r="C46" s="90" t="s">
        <v>196</v>
      </c>
      <c r="D46" s="91">
        <v>41057</v>
      </c>
      <c r="E46" s="90">
        <v>2</v>
      </c>
      <c r="F46" s="90" t="s">
        <v>211</v>
      </c>
      <c r="G46" s="90">
        <v>3</v>
      </c>
      <c r="H46" s="90" t="s">
        <v>221</v>
      </c>
      <c r="I46" s="90" t="s">
        <v>204</v>
      </c>
      <c r="J46" s="90">
        <f>VLOOKUP(A46,'[1]Cennik szkoleń'!$B$3:$C$15,2,FALSE)</f>
        <v>380</v>
      </c>
      <c r="K46" s="90">
        <f t="shared" si="0"/>
        <v>1140</v>
      </c>
      <c r="L46" s="90">
        <f>VLOOKUP(I46,[1]Trenerzy!$B$3:$C$8,2,FALSE)</f>
        <v>240</v>
      </c>
    </row>
    <row r="47" spans="1:12" x14ac:dyDescent="0.3">
      <c r="A47" s="90" t="s">
        <v>207</v>
      </c>
      <c r="B47" s="90" t="s">
        <v>195</v>
      </c>
      <c r="C47" s="90" t="s">
        <v>196</v>
      </c>
      <c r="D47" s="91">
        <v>40821</v>
      </c>
      <c r="E47" s="90">
        <v>4</v>
      </c>
      <c r="F47" s="90" t="s">
        <v>197</v>
      </c>
      <c r="G47" s="90">
        <v>2</v>
      </c>
      <c r="H47" s="90" t="s">
        <v>221</v>
      </c>
      <c r="I47" s="90" t="s">
        <v>206</v>
      </c>
      <c r="J47" s="90">
        <f>VLOOKUP(A47,'[1]Cennik szkoleń'!$B$3:$C$15,2,FALSE)</f>
        <v>400</v>
      </c>
      <c r="K47" s="90">
        <f t="shared" si="0"/>
        <v>800</v>
      </c>
      <c r="L47" s="90">
        <f>VLOOKUP(I47,[1]Trenerzy!$B$3:$C$8,2,FALSE)</f>
        <v>200</v>
      </c>
    </row>
    <row r="48" spans="1:12" x14ac:dyDescent="0.3">
      <c r="A48" s="90" t="s">
        <v>210</v>
      </c>
      <c r="B48" s="90" t="s">
        <v>195</v>
      </c>
      <c r="C48" s="90" t="s">
        <v>196</v>
      </c>
      <c r="D48" s="91">
        <v>40888</v>
      </c>
      <c r="E48" s="90">
        <v>1</v>
      </c>
      <c r="F48" s="90" t="s">
        <v>197</v>
      </c>
      <c r="G48" s="90">
        <v>4</v>
      </c>
      <c r="H48" s="90" t="s">
        <v>221</v>
      </c>
      <c r="I48" s="90" t="s">
        <v>204</v>
      </c>
      <c r="J48" s="90">
        <f>VLOOKUP(A48,'[1]Cennik szkoleń'!$B$3:$C$15,2,FALSE)</f>
        <v>450</v>
      </c>
      <c r="K48" s="90">
        <f t="shared" si="0"/>
        <v>1800</v>
      </c>
      <c r="L48" s="90">
        <f>VLOOKUP(I48,[1]Trenerzy!$B$3:$C$8,2,FALSE)</f>
        <v>240</v>
      </c>
    </row>
    <row r="49" spans="1:12" x14ac:dyDescent="0.3">
      <c r="A49" s="90" t="s">
        <v>212</v>
      </c>
      <c r="B49" s="90" t="s">
        <v>195</v>
      </c>
      <c r="C49" s="90" t="s">
        <v>201</v>
      </c>
      <c r="D49" s="91">
        <v>39639</v>
      </c>
      <c r="E49" s="90">
        <v>5</v>
      </c>
      <c r="F49" s="90" t="s">
        <v>197</v>
      </c>
      <c r="G49" s="90">
        <v>7</v>
      </c>
      <c r="H49" s="90" t="s">
        <v>221</v>
      </c>
      <c r="I49" s="90" t="s">
        <v>209</v>
      </c>
      <c r="J49" s="90">
        <f>VLOOKUP(A49,'[1]Cennik szkoleń'!$B$3:$C$15,2,FALSE)</f>
        <v>400</v>
      </c>
      <c r="K49" s="90">
        <f t="shared" si="0"/>
        <v>2800</v>
      </c>
      <c r="L49" s="90">
        <f>VLOOKUP(I49,[1]Trenerzy!$B$3:$C$8,2,FALSE)</f>
        <v>260</v>
      </c>
    </row>
    <row r="50" spans="1:12" x14ac:dyDescent="0.3">
      <c r="A50" s="90" t="s">
        <v>194</v>
      </c>
      <c r="B50" s="90" t="s">
        <v>215</v>
      </c>
      <c r="C50" s="90" t="s">
        <v>196</v>
      </c>
      <c r="D50" s="91">
        <v>40061</v>
      </c>
      <c r="E50" s="90">
        <v>1</v>
      </c>
      <c r="F50" s="90" t="s">
        <v>218</v>
      </c>
      <c r="G50" s="90">
        <v>3</v>
      </c>
      <c r="H50" s="90" t="s">
        <v>198</v>
      </c>
      <c r="I50" s="90" t="s">
        <v>202</v>
      </c>
      <c r="J50" s="90">
        <f>VLOOKUP(A50,'[1]Cennik szkoleń'!$B$3:$C$15,2,FALSE)</f>
        <v>620</v>
      </c>
      <c r="K50" s="90">
        <f t="shared" si="0"/>
        <v>1860</v>
      </c>
      <c r="L50" s="90">
        <f>VLOOKUP(I50,[1]Trenerzy!$B$3:$C$8,2,FALSE)</f>
        <v>230</v>
      </c>
    </row>
    <row r="51" spans="1:12" x14ac:dyDescent="0.3">
      <c r="A51" s="90" t="s">
        <v>200</v>
      </c>
      <c r="B51" s="90" t="s">
        <v>195</v>
      </c>
      <c r="C51" s="90" t="s">
        <v>201</v>
      </c>
      <c r="D51" s="91">
        <v>40452</v>
      </c>
      <c r="E51" s="90">
        <v>2</v>
      </c>
      <c r="F51" s="90" t="s">
        <v>197</v>
      </c>
      <c r="G51" s="90">
        <v>2</v>
      </c>
      <c r="H51" s="90" t="s">
        <v>198</v>
      </c>
      <c r="I51" s="90" t="s">
        <v>204</v>
      </c>
      <c r="J51" s="90">
        <f>VLOOKUP(A51,'[1]Cennik szkoleń'!$B$3:$C$15,2,FALSE)</f>
        <v>400</v>
      </c>
      <c r="K51" s="90">
        <f t="shared" si="0"/>
        <v>800</v>
      </c>
      <c r="L51" s="90">
        <f>VLOOKUP(I51,[1]Trenerzy!$B$3:$C$8,2,FALSE)</f>
        <v>240</v>
      </c>
    </row>
    <row r="52" spans="1:12" x14ac:dyDescent="0.3">
      <c r="A52" s="90" t="s">
        <v>203</v>
      </c>
      <c r="B52" s="90" t="s">
        <v>195</v>
      </c>
      <c r="C52" s="90" t="s">
        <v>196</v>
      </c>
      <c r="D52" s="91">
        <v>40448</v>
      </c>
      <c r="E52" s="90">
        <v>2</v>
      </c>
      <c r="F52" s="90" t="s">
        <v>197</v>
      </c>
      <c r="G52" s="90">
        <v>5</v>
      </c>
      <c r="H52" s="90" t="s">
        <v>198</v>
      </c>
      <c r="I52" s="90" t="s">
        <v>204</v>
      </c>
      <c r="J52" s="90">
        <f>VLOOKUP(A52,'[1]Cennik szkoleń'!$B$3:$C$15,2,FALSE)</f>
        <v>510</v>
      </c>
      <c r="K52" s="90">
        <f t="shared" si="0"/>
        <v>2550</v>
      </c>
      <c r="L52" s="90">
        <f>VLOOKUP(I52,[1]Trenerzy!$B$3:$C$8,2,FALSE)</f>
        <v>240</v>
      </c>
    </row>
    <row r="53" spans="1:12" x14ac:dyDescent="0.3">
      <c r="A53" s="90" t="s">
        <v>222</v>
      </c>
      <c r="B53" s="90" t="s">
        <v>208</v>
      </c>
      <c r="C53" s="90" t="s">
        <v>196</v>
      </c>
      <c r="D53" s="91">
        <v>40967</v>
      </c>
      <c r="E53" s="90">
        <v>2</v>
      </c>
      <c r="F53" s="90" t="s">
        <v>197</v>
      </c>
      <c r="G53" s="90">
        <v>5</v>
      </c>
      <c r="H53" s="90" t="s">
        <v>221</v>
      </c>
      <c r="I53" s="90" t="s">
        <v>202</v>
      </c>
      <c r="J53" s="90">
        <f>VLOOKUP(A53,'[1]Cennik szkoleń'!$B$3:$C$15,2,FALSE)</f>
        <v>470</v>
      </c>
      <c r="K53" s="90">
        <f t="shared" si="0"/>
        <v>2350</v>
      </c>
      <c r="L53" s="90">
        <f>VLOOKUP(I53,[1]Trenerzy!$B$3:$C$8,2,FALSE)</f>
        <v>230</v>
      </c>
    </row>
    <row r="54" spans="1:12" x14ac:dyDescent="0.3">
      <c r="A54" s="90" t="s">
        <v>194</v>
      </c>
      <c r="B54" s="90" t="s">
        <v>195</v>
      </c>
      <c r="C54" s="90" t="s">
        <v>196</v>
      </c>
      <c r="D54" s="91">
        <v>40711</v>
      </c>
      <c r="E54" s="90">
        <v>2</v>
      </c>
      <c r="F54" s="90" t="s">
        <v>218</v>
      </c>
      <c r="G54" s="90">
        <v>5</v>
      </c>
      <c r="H54" s="90" t="s">
        <v>198</v>
      </c>
      <c r="I54" s="90" t="s">
        <v>204</v>
      </c>
      <c r="J54" s="90">
        <f>VLOOKUP(A54,'[1]Cennik szkoleń'!$B$3:$C$15,2,FALSE)</f>
        <v>620</v>
      </c>
      <c r="K54" s="90">
        <f t="shared" si="0"/>
        <v>3100</v>
      </c>
      <c r="L54" s="90">
        <f>VLOOKUP(I54,[1]Trenerzy!$B$3:$C$8,2,FALSE)</f>
        <v>240</v>
      </c>
    </row>
    <row r="55" spans="1:12" x14ac:dyDescent="0.3">
      <c r="A55" s="90" t="s">
        <v>200</v>
      </c>
      <c r="B55" s="90" t="s">
        <v>208</v>
      </c>
      <c r="C55" s="90" t="s">
        <v>196</v>
      </c>
      <c r="D55" s="91">
        <v>40972</v>
      </c>
      <c r="E55" s="90">
        <v>2</v>
      </c>
      <c r="F55" s="90" t="s">
        <v>197</v>
      </c>
      <c r="G55" s="90">
        <v>3</v>
      </c>
      <c r="H55" s="90" t="s">
        <v>198</v>
      </c>
      <c r="I55" s="90" t="s">
        <v>204</v>
      </c>
      <c r="J55" s="90">
        <f>VLOOKUP(A55,'[1]Cennik szkoleń'!$B$3:$C$15,2,FALSE)</f>
        <v>400</v>
      </c>
      <c r="K55" s="90">
        <f t="shared" si="0"/>
        <v>1200</v>
      </c>
      <c r="L55" s="90">
        <f>VLOOKUP(I55,[1]Trenerzy!$B$3:$C$8,2,FALSE)</f>
        <v>240</v>
      </c>
    </row>
    <row r="56" spans="1:12" x14ac:dyDescent="0.3">
      <c r="A56" s="90" t="s">
        <v>203</v>
      </c>
      <c r="B56" s="90" t="s">
        <v>215</v>
      </c>
      <c r="C56" s="90" t="s">
        <v>196</v>
      </c>
      <c r="D56" s="91">
        <v>40242</v>
      </c>
      <c r="E56" s="90">
        <v>1</v>
      </c>
      <c r="F56" s="90" t="s">
        <v>197</v>
      </c>
      <c r="G56" s="90">
        <v>1</v>
      </c>
      <c r="H56" s="90" t="s">
        <v>198</v>
      </c>
      <c r="I56" s="90" t="s">
        <v>199</v>
      </c>
      <c r="J56" s="90">
        <f>VLOOKUP(A56,'[1]Cennik szkoleń'!$B$3:$C$15,2,FALSE)</f>
        <v>510</v>
      </c>
      <c r="K56" s="90">
        <f t="shared" si="0"/>
        <v>510</v>
      </c>
      <c r="L56" s="90">
        <f>VLOOKUP(I56,[1]Trenerzy!$B$3:$C$8,2,FALSE)</f>
        <v>250</v>
      </c>
    </row>
    <row r="57" spans="1:12" x14ac:dyDescent="0.3">
      <c r="A57" s="90" t="s">
        <v>200</v>
      </c>
      <c r="B57" s="90" t="s">
        <v>195</v>
      </c>
      <c r="C57" s="90" t="s">
        <v>201</v>
      </c>
      <c r="D57" s="91">
        <v>40802</v>
      </c>
      <c r="E57" s="90">
        <v>1</v>
      </c>
      <c r="F57" s="90" t="s">
        <v>218</v>
      </c>
      <c r="G57" s="90">
        <v>4</v>
      </c>
      <c r="H57" s="90" t="s">
        <v>198</v>
      </c>
      <c r="I57" s="90" t="s">
        <v>204</v>
      </c>
      <c r="J57" s="90">
        <f>VLOOKUP(A57,'[1]Cennik szkoleń'!$B$3:$C$15,2,FALSE)</f>
        <v>400</v>
      </c>
      <c r="K57" s="90">
        <f t="shared" si="0"/>
        <v>1600</v>
      </c>
      <c r="L57" s="90">
        <f>VLOOKUP(I57,[1]Trenerzy!$B$3:$C$8,2,FALSE)</f>
        <v>240</v>
      </c>
    </row>
    <row r="58" spans="1:12" x14ac:dyDescent="0.3">
      <c r="A58" s="90" t="s">
        <v>203</v>
      </c>
      <c r="B58" s="90" t="s">
        <v>195</v>
      </c>
      <c r="C58" s="90" t="s">
        <v>196</v>
      </c>
      <c r="D58" s="91">
        <v>41049</v>
      </c>
      <c r="E58" s="90">
        <v>4</v>
      </c>
      <c r="F58" s="90" t="s">
        <v>197</v>
      </c>
      <c r="G58" s="90">
        <v>8</v>
      </c>
      <c r="H58" s="90" t="s">
        <v>198</v>
      </c>
      <c r="I58" s="90" t="s">
        <v>206</v>
      </c>
      <c r="J58" s="90">
        <f>VLOOKUP(A58,'[1]Cennik szkoleń'!$B$3:$C$15,2,FALSE)</f>
        <v>510</v>
      </c>
      <c r="K58" s="90">
        <f t="shared" si="0"/>
        <v>4080</v>
      </c>
      <c r="L58" s="90">
        <f>VLOOKUP(I58,[1]Trenerzy!$B$3:$C$8,2,FALSE)</f>
        <v>200</v>
      </c>
    </row>
    <row r="59" spans="1:12" x14ac:dyDescent="0.3">
      <c r="A59" s="90" t="s">
        <v>205</v>
      </c>
      <c r="B59" s="90" t="s">
        <v>215</v>
      </c>
      <c r="C59" s="90" t="s">
        <v>196</v>
      </c>
      <c r="D59" s="91">
        <v>40328</v>
      </c>
      <c r="E59" s="90">
        <v>1</v>
      </c>
      <c r="F59" s="90" t="s">
        <v>197</v>
      </c>
      <c r="G59" s="90">
        <v>6</v>
      </c>
      <c r="H59" s="90" t="s">
        <v>198</v>
      </c>
      <c r="I59" s="90" t="s">
        <v>199</v>
      </c>
      <c r="J59" s="90">
        <f>VLOOKUP(A59,'[1]Cennik szkoleń'!$B$3:$C$15,2,FALSE)</f>
        <v>380</v>
      </c>
      <c r="K59" s="90">
        <f t="shared" si="0"/>
        <v>2280</v>
      </c>
      <c r="L59" s="90">
        <f>VLOOKUP(I59,[1]Trenerzy!$B$3:$C$8,2,FALSE)</f>
        <v>250</v>
      </c>
    </row>
    <row r="60" spans="1:12" x14ac:dyDescent="0.3">
      <c r="A60" s="90" t="s">
        <v>194</v>
      </c>
      <c r="B60" s="90" t="s">
        <v>195</v>
      </c>
      <c r="C60" s="90" t="s">
        <v>196</v>
      </c>
      <c r="D60" s="91">
        <v>39557</v>
      </c>
      <c r="E60" s="90">
        <v>1</v>
      </c>
      <c r="F60" s="90" t="s">
        <v>197</v>
      </c>
      <c r="G60" s="90">
        <v>2</v>
      </c>
      <c r="H60" s="90" t="s">
        <v>198</v>
      </c>
      <c r="I60" s="90" t="s">
        <v>204</v>
      </c>
      <c r="J60" s="90">
        <f>VLOOKUP(A60,'[1]Cennik szkoleń'!$B$3:$C$15,2,FALSE)</f>
        <v>620</v>
      </c>
      <c r="K60" s="90">
        <f t="shared" si="0"/>
        <v>1240</v>
      </c>
      <c r="L60" s="90">
        <f>VLOOKUP(I60,[1]Trenerzy!$B$3:$C$8,2,FALSE)</f>
        <v>240</v>
      </c>
    </row>
    <row r="61" spans="1:12" x14ac:dyDescent="0.3">
      <c r="A61" s="90" t="s">
        <v>200</v>
      </c>
      <c r="B61" s="90" t="s">
        <v>195</v>
      </c>
      <c r="C61" s="90" t="s">
        <v>196</v>
      </c>
      <c r="D61" s="91">
        <v>39595</v>
      </c>
      <c r="E61" s="90">
        <v>4</v>
      </c>
      <c r="F61" s="90" t="s">
        <v>197</v>
      </c>
      <c r="G61" s="90">
        <v>4</v>
      </c>
      <c r="H61" s="90" t="s">
        <v>198</v>
      </c>
      <c r="I61" s="90" t="s">
        <v>202</v>
      </c>
      <c r="J61" s="90">
        <f>VLOOKUP(A61,'[1]Cennik szkoleń'!$B$3:$C$15,2,FALSE)</f>
        <v>400</v>
      </c>
      <c r="K61" s="90">
        <f t="shared" si="0"/>
        <v>1600</v>
      </c>
      <c r="L61" s="90">
        <f>VLOOKUP(I61,[1]Trenerzy!$B$3:$C$8,2,FALSE)</f>
        <v>230</v>
      </c>
    </row>
    <row r="62" spans="1:12" x14ac:dyDescent="0.3">
      <c r="A62" s="90" t="s">
        <v>203</v>
      </c>
      <c r="B62" s="90" t="s">
        <v>195</v>
      </c>
      <c r="C62" s="90" t="s">
        <v>196</v>
      </c>
      <c r="D62" s="91">
        <v>40457</v>
      </c>
      <c r="E62" s="90">
        <v>5</v>
      </c>
      <c r="F62" s="90" t="s">
        <v>197</v>
      </c>
      <c r="G62" s="90">
        <v>5</v>
      </c>
      <c r="H62" s="90" t="s">
        <v>198</v>
      </c>
      <c r="I62" s="90" t="s">
        <v>209</v>
      </c>
      <c r="J62" s="90">
        <f>VLOOKUP(A62,'[1]Cennik szkoleń'!$B$3:$C$15,2,FALSE)</f>
        <v>510</v>
      </c>
      <c r="K62" s="90">
        <f t="shared" si="0"/>
        <v>2550</v>
      </c>
      <c r="L62" s="90">
        <f>VLOOKUP(I62,[1]Trenerzy!$B$3:$C$8,2,FALSE)</f>
        <v>260</v>
      </c>
    </row>
    <row r="63" spans="1:12" x14ac:dyDescent="0.3">
      <c r="A63" s="90" t="s">
        <v>194</v>
      </c>
      <c r="B63" s="90" t="s">
        <v>195</v>
      </c>
      <c r="C63" s="90" t="s">
        <v>201</v>
      </c>
      <c r="D63" s="91">
        <v>39903</v>
      </c>
      <c r="E63" s="90">
        <v>4</v>
      </c>
      <c r="F63" s="90" t="s">
        <v>197</v>
      </c>
      <c r="G63" s="90">
        <v>1</v>
      </c>
      <c r="H63" s="90" t="s">
        <v>198</v>
      </c>
      <c r="I63" s="90" t="s">
        <v>204</v>
      </c>
      <c r="J63" s="90">
        <f>VLOOKUP(A63,'[1]Cennik szkoleń'!$B$3:$C$15,2,FALSE)</f>
        <v>620</v>
      </c>
      <c r="K63" s="90">
        <f t="shared" si="0"/>
        <v>620</v>
      </c>
      <c r="L63" s="90">
        <f>VLOOKUP(I63,[1]Trenerzy!$B$3:$C$8,2,FALSE)</f>
        <v>240</v>
      </c>
    </row>
    <row r="64" spans="1:12" x14ac:dyDescent="0.3">
      <c r="A64" s="90" t="s">
        <v>200</v>
      </c>
      <c r="B64" s="90" t="s">
        <v>195</v>
      </c>
      <c r="C64" s="90" t="s">
        <v>196</v>
      </c>
      <c r="D64" s="91">
        <v>39726</v>
      </c>
      <c r="E64" s="90">
        <v>4</v>
      </c>
      <c r="F64" s="90" t="s">
        <v>197</v>
      </c>
      <c r="G64" s="90">
        <v>3</v>
      </c>
      <c r="H64" s="90" t="s">
        <v>221</v>
      </c>
      <c r="I64" s="90" t="s">
        <v>217</v>
      </c>
      <c r="J64" s="90">
        <f>VLOOKUP(A64,'[1]Cennik szkoleń'!$B$3:$C$15,2,FALSE)</f>
        <v>400</v>
      </c>
      <c r="K64" s="90">
        <f t="shared" si="0"/>
        <v>1200</v>
      </c>
      <c r="L64" s="90">
        <f>VLOOKUP(I64,[1]Trenerzy!$B$3:$C$8,2,FALSE)</f>
        <v>235</v>
      </c>
    </row>
    <row r="65" spans="1:12" x14ac:dyDescent="0.3">
      <c r="A65" s="90" t="s">
        <v>203</v>
      </c>
      <c r="B65" s="90" t="s">
        <v>208</v>
      </c>
      <c r="C65" s="90" t="s">
        <v>196</v>
      </c>
      <c r="D65" s="91">
        <v>40202</v>
      </c>
      <c r="E65" s="90">
        <v>2</v>
      </c>
      <c r="F65" s="90" t="s">
        <v>197</v>
      </c>
      <c r="G65" s="90">
        <v>3</v>
      </c>
      <c r="H65" s="90" t="s">
        <v>198</v>
      </c>
      <c r="I65" s="90" t="s">
        <v>199</v>
      </c>
      <c r="J65" s="90">
        <f>VLOOKUP(A65,'[1]Cennik szkoleń'!$B$3:$C$15,2,FALSE)</f>
        <v>510</v>
      </c>
      <c r="K65" s="90">
        <f t="shared" si="0"/>
        <v>1530</v>
      </c>
      <c r="L65" s="90">
        <f>VLOOKUP(I65,[1]Trenerzy!$B$3:$C$8,2,FALSE)</f>
        <v>250</v>
      </c>
    </row>
    <row r="66" spans="1:12" x14ac:dyDescent="0.3">
      <c r="A66" s="90" t="s">
        <v>194</v>
      </c>
      <c r="B66" s="90" t="s">
        <v>195</v>
      </c>
      <c r="C66" s="90" t="s">
        <v>196</v>
      </c>
      <c r="D66" s="91">
        <v>40765</v>
      </c>
      <c r="E66" s="90">
        <v>5</v>
      </c>
      <c r="F66" s="90" t="s">
        <v>197</v>
      </c>
      <c r="G66" s="90">
        <v>4</v>
      </c>
      <c r="H66" s="90" t="s">
        <v>198</v>
      </c>
      <c r="I66" s="90" t="s">
        <v>209</v>
      </c>
      <c r="J66" s="90">
        <f>VLOOKUP(A66,'[1]Cennik szkoleń'!$B$3:$C$15,2,FALSE)</f>
        <v>620</v>
      </c>
      <c r="K66" s="90">
        <f t="shared" si="0"/>
        <v>2480</v>
      </c>
      <c r="L66" s="90">
        <f>VLOOKUP(I66,[1]Trenerzy!$B$3:$C$8,2,FALSE)</f>
        <v>260</v>
      </c>
    </row>
    <row r="67" spans="1:12" x14ac:dyDescent="0.3">
      <c r="A67" s="90" t="s">
        <v>200</v>
      </c>
      <c r="B67" s="90" t="s">
        <v>195</v>
      </c>
      <c r="C67" s="90" t="s">
        <v>196</v>
      </c>
      <c r="D67" s="91">
        <v>40987</v>
      </c>
      <c r="E67" s="90">
        <v>4</v>
      </c>
      <c r="F67" s="90" t="s">
        <v>211</v>
      </c>
      <c r="G67" s="90">
        <v>4</v>
      </c>
      <c r="H67" s="90" t="s">
        <v>198</v>
      </c>
      <c r="I67" s="90" t="s">
        <v>217</v>
      </c>
      <c r="J67" s="90">
        <f>VLOOKUP(A67,'[1]Cennik szkoleń'!$B$3:$C$15,2,FALSE)</f>
        <v>400</v>
      </c>
      <c r="K67" s="90">
        <f t="shared" si="0"/>
        <v>1600</v>
      </c>
      <c r="L67" s="90">
        <f>VLOOKUP(I67,[1]Trenerzy!$B$3:$C$8,2,FALSE)</f>
        <v>235</v>
      </c>
    </row>
    <row r="68" spans="1:12" x14ac:dyDescent="0.3">
      <c r="A68" s="90" t="s">
        <v>203</v>
      </c>
      <c r="B68" s="90" t="s">
        <v>195</v>
      </c>
      <c r="C68" s="90" t="s">
        <v>196</v>
      </c>
      <c r="D68" s="91">
        <v>40692</v>
      </c>
      <c r="E68" s="90">
        <v>2</v>
      </c>
      <c r="F68" s="90" t="s">
        <v>197</v>
      </c>
      <c r="G68" s="90">
        <v>4</v>
      </c>
      <c r="H68" s="90" t="s">
        <v>198</v>
      </c>
      <c r="I68" s="90" t="s">
        <v>206</v>
      </c>
      <c r="J68" s="90">
        <f>VLOOKUP(A68,'[1]Cennik szkoleń'!$B$3:$C$15,2,FALSE)</f>
        <v>510</v>
      </c>
      <c r="K68" s="90">
        <f t="shared" si="0"/>
        <v>2040</v>
      </c>
      <c r="L68" s="90">
        <f>VLOOKUP(I68,[1]Trenerzy!$B$3:$C$8,2,FALSE)</f>
        <v>200</v>
      </c>
    </row>
    <row r="69" spans="1:12" x14ac:dyDescent="0.3">
      <c r="A69" s="90" t="s">
        <v>194</v>
      </c>
      <c r="B69" s="90" t="s">
        <v>215</v>
      </c>
      <c r="C69" s="90" t="s">
        <v>196</v>
      </c>
      <c r="D69" s="91">
        <v>40365</v>
      </c>
      <c r="E69" s="90">
        <v>1</v>
      </c>
      <c r="F69" s="90" t="s">
        <v>211</v>
      </c>
      <c r="G69" s="90">
        <v>2</v>
      </c>
      <c r="H69" s="90" t="s">
        <v>198</v>
      </c>
      <c r="I69" s="90" t="s">
        <v>204</v>
      </c>
      <c r="J69" s="90">
        <f>VLOOKUP(A69,'[1]Cennik szkoleń'!$B$3:$C$15,2,FALSE)</f>
        <v>620</v>
      </c>
      <c r="K69" s="90">
        <f t="shared" ref="K69:K121" si="1">G69*J69</f>
        <v>1240</v>
      </c>
      <c r="L69" s="90">
        <f>VLOOKUP(I69,[1]Trenerzy!$B$3:$C$8,2,FALSE)</f>
        <v>240</v>
      </c>
    </row>
    <row r="70" spans="1:12" x14ac:dyDescent="0.3">
      <c r="A70" s="90" t="s">
        <v>200</v>
      </c>
      <c r="B70" s="90" t="s">
        <v>195</v>
      </c>
      <c r="C70" s="90" t="s">
        <v>196</v>
      </c>
      <c r="D70" s="91">
        <v>40143</v>
      </c>
      <c r="E70" s="90">
        <v>3</v>
      </c>
      <c r="F70" s="90" t="s">
        <v>197</v>
      </c>
      <c r="G70" s="90">
        <v>3</v>
      </c>
      <c r="H70" s="90" t="s">
        <v>221</v>
      </c>
      <c r="I70" s="90" t="s">
        <v>206</v>
      </c>
      <c r="J70" s="90">
        <f>VLOOKUP(A70,'[1]Cennik szkoleń'!$B$3:$C$15,2,FALSE)</f>
        <v>400</v>
      </c>
      <c r="K70" s="90">
        <f t="shared" si="1"/>
        <v>1200</v>
      </c>
      <c r="L70" s="90">
        <f>VLOOKUP(I70,[1]Trenerzy!$B$3:$C$8,2,FALSE)</f>
        <v>200</v>
      </c>
    </row>
    <row r="71" spans="1:12" x14ac:dyDescent="0.3">
      <c r="A71" s="90" t="s">
        <v>203</v>
      </c>
      <c r="B71" s="90" t="s">
        <v>195</v>
      </c>
      <c r="C71" s="90" t="s">
        <v>201</v>
      </c>
      <c r="D71" s="91">
        <v>40454</v>
      </c>
      <c r="E71" s="90">
        <v>3</v>
      </c>
      <c r="F71" s="90" t="s">
        <v>197</v>
      </c>
      <c r="G71" s="90">
        <v>8</v>
      </c>
      <c r="H71" s="90" t="s">
        <v>198</v>
      </c>
      <c r="I71" s="90" t="s">
        <v>206</v>
      </c>
      <c r="J71" s="90">
        <f>VLOOKUP(A71,'[1]Cennik szkoleń'!$B$3:$C$15,2,FALSE)</f>
        <v>510</v>
      </c>
      <c r="K71" s="90">
        <f t="shared" si="1"/>
        <v>4080</v>
      </c>
      <c r="L71" s="90">
        <f>VLOOKUP(I71,[1]Trenerzy!$B$3:$C$8,2,FALSE)</f>
        <v>200</v>
      </c>
    </row>
    <row r="72" spans="1:12" x14ac:dyDescent="0.3">
      <c r="A72" s="90" t="s">
        <v>194</v>
      </c>
      <c r="B72" s="90" t="s">
        <v>208</v>
      </c>
      <c r="C72" s="90" t="s">
        <v>196</v>
      </c>
      <c r="D72" s="91">
        <v>40555</v>
      </c>
      <c r="E72" s="90">
        <v>2</v>
      </c>
      <c r="F72" s="90" t="s">
        <v>211</v>
      </c>
      <c r="G72" s="90">
        <v>2</v>
      </c>
      <c r="H72" s="90" t="s">
        <v>198</v>
      </c>
      <c r="I72" s="90" t="s">
        <v>204</v>
      </c>
      <c r="J72" s="90">
        <f>VLOOKUP(A72,'[1]Cennik szkoleń'!$B$3:$C$15,2,FALSE)</f>
        <v>620</v>
      </c>
      <c r="K72" s="90">
        <f t="shared" si="1"/>
        <v>1240</v>
      </c>
      <c r="L72" s="90">
        <f>VLOOKUP(I72,[1]Trenerzy!$B$3:$C$8,2,FALSE)</f>
        <v>240</v>
      </c>
    </row>
    <row r="73" spans="1:12" x14ac:dyDescent="0.3">
      <c r="A73" s="90" t="s">
        <v>200</v>
      </c>
      <c r="B73" s="90" t="s">
        <v>195</v>
      </c>
      <c r="C73" s="90" t="s">
        <v>201</v>
      </c>
      <c r="D73" s="91">
        <v>40420</v>
      </c>
      <c r="E73" s="90">
        <v>5</v>
      </c>
      <c r="F73" s="90" t="s">
        <v>211</v>
      </c>
      <c r="G73" s="90">
        <v>4</v>
      </c>
      <c r="H73" s="90" t="s">
        <v>198</v>
      </c>
      <c r="I73" s="90" t="s">
        <v>206</v>
      </c>
      <c r="J73" s="90">
        <f>VLOOKUP(A73,'[1]Cennik szkoleń'!$B$3:$C$15,2,FALSE)</f>
        <v>400</v>
      </c>
      <c r="K73" s="90">
        <f t="shared" si="1"/>
        <v>1600</v>
      </c>
      <c r="L73" s="90">
        <f>VLOOKUP(I73,[1]Trenerzy!$B$3:$C$8,2,FALSE)</f>
        <v>200</v>
      </c>
    </row>
    <row r="74" spans="1:12" x14ac:dyDescent="0.3">
      <c r="A74" s="90" t="s">
        <v>203</v>
      </c>
      <c r="B74" s="90" t="s">
        <v>208</v>
      </c>
      <c r="C74" s="90" t="s">
        <v>196</v>
      </c>
      <c r="D74" s="91">
        <v>40865</v>
      </c>
      <c r="E74" s="90">
        <v>1</v>
      </c>
      <c r="F74" s="90" t="s">
        <v>211</v>
      </c>
      <c r="G74" s="90">
        <v>6</v>
      </c>
      <c r="H74" s="90" t="s">
        <v>198</v>
      </c>
      <c r="I74" s="90" t="s">
        <v>217</v>
      </c>
      <c r="J74" s="90">
        <f>VLOOKUP(A74,'[1]Cennik szkoleń'!$B$3:$C$15,2,FALSE)</f>
        <v>510</v>
      </c>
      <c r="K74" s="90">
        <f t="shared" si="1"/>
        <v>3060</v>
      </c>
      <c r="L74" s="90">
        <f>VLOOKUP(I74,[1]Trenerzy!$B$3:$C$8,2,FALSE)</f>
        <v>235</v>
      </c>
    </row>
    <row r="75" spans="1:12" x14ac:dyDescent="0.3">
      <c r="A75" s="90" t="s">
        <v>194</v>
      </c>
      <c r="B75" s="90" t="s">
        <v>215</v>
      </c>
      <c r="C75" s="90" t="s">
        <v>196</v>
      </c>
      <c r="D75" s="91">
        <v>40430</v>
      </c>
      <c r="E75" s="90">
        <v>1</v>
      </c>
      <c r="F75" s="90" t="s">
        <v>211</v>
      </c>
      <c r="G75" s="90">
        <v>8</v>
      </c>
      <c r="H75" s="90" t="s">
        <v>198</v>
      </c>
      <c r="I75" s="90" t="s">
        <v>209</v>
      </c>
      <c r="J75" s="90">
        <f>VLOOKUP(A75,'[1]Cennik szkoleń'!$B$3:$C$15,2,FALSE)</f>
        <v>620</v>
      </c>
      <c r="K75" s="90">
        <f t="shared" si="1"/>
        <v>4960</v>
      </c>
      <c r="L75" s="90">
        <f>VLOOKUP(I75,[1]Trenerzy!$B$3:$C$8,2,FALSE)</f>
        <v>260</v>
      </c>
    </row>
    <row r="76" spans="1:12" x14ac:dyDescent="0.3">
      <c r="A76" s="90" t="s">
        <v>200</v>
      </c>
      <c r="B76" s="90" t="s">
        <v>195</v>
      </c>
      <c r="C76" s="90" t="s">
        <v>196</v>
      </c>
      <c r="D76" s="91">
        <v>39870</v>
      </c>
      <c r="E76" s="90">
        <v>1</v>
      </c>
      <c r="F76" s="90" t="s">
        <v>211</v>
      </c>
      <c r="G76" s="90">
        <v>1</v>
      </c>
      <c r="H76" s="90" t="s">
        <v>198</v>
      </c>
      <c r="I76" s="90" t="s">
        <v>209</v>
      </c>
      <c r="J76" s="90">
        <f>VLOOKUP(A76,'[1]Cennik szkoleń'!$B$3:$C$15,2,FALSE)</f>
        <v>400</v>
      </c>
      <c r="K76" s="90">
        <f t="shared" si="1"/>
        <v>400</v>
      </c>
      <c r="L76" s="90">
        <f>VLOOKUP(I76,[1]Trenerzy!$B$3:$C$8,2,FALSE)</f>
        <v>260</v>
      </c>
    </row>
    <row r="77" spans="1:12" x14ac:dyDescent="0.3">
      <c r="A77" s="90" t="s">
        <v>214</v>
      </c>
      <c r="B77" s="90" t="s">
        <v>195</v>
      </c>
      <c r="C77" s="90" t="s">
        <v>196</v>
      </c>
      <c r="D77" s="91">
        <v>40777</v>
      </c>
      <c r="E77" s="90">
        <v>3</v>
      </c>
      <c r="F77" s="90" t="s">
        <v>211</v>
      </c>
      <c r="G77" s="90">
        <v>7</v>
      </c>
      <c r="H77" s="90" t="s">
        <v>198</v>
      </c>
      <c r="I77" s="90" t="s">
        <v>209</v>
      </c>
      <c r="J77" s="90">
        <f>VLOOKUP(A77,'[1]Cennik szkoleń'!$B$3:$C$15,2,FALSE)</f>
        <v>250</v>
      </c>
      <c r="K77" s="90">
        <f t="shared" si="1"/>
        <v>1750</v>
      </c>
      <c r="L77" s="90">
        <f>VLOOKUP(I77,[1]Trenerzy!$B$3:$C$8,2,FALSE)</f>
        <v>260</v>
      </c>
    </row>
    <row r="78" spans="1:12" x14ac:dyDescent="0.3">
      <c r="A78" s="90" t="s">
        <v>216</v>
      </c>
      <c r="B78" s="90" t="s">
        <v>215</v>
      </c>
      <c r="C78" s="90" t="s">
        <v>196</v>
      </c>
      <c r="D78" s="91">
        <v>39749</v>
      </c>
      <c r="E78" s="90">
        <v>1</v>
      </c>
      <c r="F78" s="90" t="s">
        <v>211</v>
      </c>
      <c r="G78" s="90">
        <v>6</v>
      </c>
      <c r="H78" s="90" t="s">
        <v>198</v>
      </c>
      <c r="I78" s="90" t="s">
        <v>202</v>
      </c>
      <c r="J78" s="90">
        <f>VLOOKUP(A78,'[1]Cennik szkoleń'!$B$3:$C$15,2,FALSE)</f>
        <v>700</v>
      </c>
      <c r="K78" s="90">
        <f t="shared" si="1"/>
        <v>4200</v>
      </c>
      <c r="L78" s="90">
        <f>VLOOKUP(I78,[1]Trenerzy!$B$3:$C$8,2,FALSE)</f>
        <v>230</v>
      </c>
    </row>
    <row r="79" spans="1:12" x14ac:dyDescent="0.3">
      <c r="A79" s="90" t="s">
        <v>222</v>
      </c>
      <c r="B79" s="90" t="s">
        <v>195</v>
      </c>
      <c r="C79" s="90" t="s">
        <v>201</v>
      </c>
      <c r="D79" s="91">
        <v>40702</v>
      </c>
      <c r="E79" s="90">
        <v>4</v>
      </c>
      <c r="F79" s="90" t="s">
        <v>211</v>
      </c>
      <c r="G79" s="90">
        <v>6</v>
      </c>
      <c r="H79" s="90" t="s">
        <v>198</v>
      </c>
      <c r="I79" s="90" t="s">
        <v>206</v>
      </c>
      <c r="J79" s="90">
        <f>VLOOKUP(A79,'[1]Cennik szkoleń'!$B$3:$C$15,2,FALSE)</f>
        <v>470</v>
      </c>
      <c r="K79" s="90">
        <f t="shared" si="1"/>
        <v>2820</v>
      </c>
      <c r="L79" s="90">
        <f>VLOOKUP(I79,[1]Trenerzy!$B$3:$C$8,2,FALSE)</f>
        <v>200</v>
      </c>
    </row>
    <row r="80" spans="1:12" x14ac:dyDescent="0.3">
      <c r="A80" s="90" t="s">
        <v>219</v>
      </c>
      <c r="B80" s="90" t="s">
        <v>195</v>
      </c>
      <c r="C80" s="90" t="s">
        <v>196</v>
      </c>
      <c r="D80" s="91">
        <v>40463</v>
      </c>
      <c r="E80" s="90">
        <v>3</v>
      </c>
      <c r="F80" s="90" t="s">
        <v>211</v>
      </c>
      <c r="G80" s="90">
        <v>2</v>
      </c>
      <c r="H80" s="90" t="s">
        <v>198</v>
      </c>
      <c r="I80" s="90" t="s">
        <v>206</v>
      </c>
      <c r="J80" s="90">
        <f>VLOOKUP(A80,'[1]Cennik szkoleń'!$B$3:$C$15,2,FALSE)</f>
        <v>650</v>
      </c>
      <c r="K80" s="90">
        <f t="shared" si="1"/>
        <v>1300</v>
      </c>
      <c r="L80" s="90">
        <f>VLOOKUP(I80,[1]Trenerzy!$B$3:$C$8,2,FALSE)</f>
        <v>200</v>
      </c>
    </row>
    <row r="81" spans="1:12" x14ac:dyDescent="0.3">
      <c r="A81" s="90" t="s">
        <v>220</v>
      </c>
      <c r="B81" s="90" t="s">
        <v>195</v>
      </c>
      <c r="C81" s="90" t="s">
        <v>196</v>
      </c>
      <c r="D81" s="91">
        <v>40208</v>
      </c>
      <c r="E81" s="90">
        <v>1</v>
      </c>
      <c r="F81" s="90" t="s">
        <v>211</v>
      </c>
      <c r="G81" s="90">
        <v>3</v>
      </c>
      <c r="H81" s="90" t="s">
        <v>198</v>
      </c>
      <c r="I81" s="90" t="s">
        <v>206</v>
      </c>
      <c r="J81" s="90">
        <f>VLOOKUP(A81,'[1]Cennik szkoleń'!$B$3:$C$15,2,FALSE)</f>
        <v>550</v>
      </c>
      <c r="K81" s="90">
        <f t="shared" si="1"/>
        <v>1650</v>
      </c>
      <c r="L81" s="90">
        <f>VLOOKUP(I81,[1]Trenerzy!$B$3:$C$8,2,FALSE)</f>
        <v>200</v>
      </c>
    </row>
    <row r="82" spans="1:12" x14ac:dyDescent="0.3">
      <c r="A82" s="90" t="s">
        <v>194</v>
      </c>
      <c r="B82" s="90" t="s">
        <v>195</v>
      </c>
      <c r="C82" s="90" t="s">
        <v>196</v>
      </c>
      <c r="D82" s="91">
        <v>39559</v>
      </c>
      <c r="E82" s="90">
        <v>2</v>
      </c>
      <c r="F82" s="90" t="s">
        <v>197</v>
      </c>
      <c r="G82" s="90">
        <v>3</v>
      </c>
      <c r="H82" s="90" t="s">
        <v>198</v>
      </c>
      <c r="I82" s="90" t="s">
        <v>202</v>
      </c>
      <c r="J82" s="90">
        <f>VLOOKUP(A82,'[1]Cennik szkoleń'!$B$3:$C$15,2,FALSE)</f>
        <v>620</v>
      </c>
      <c r="K82" s="90">
        <f t="shared" si="1"/>
        <v>1860</v>
      </c>
      <c r="L82" s="90">
        <f>VLOOKUP(I82,[1]Trenerzy!$B$3:$C$8,2,FALSE)</f>
        <v>230</v>
      </c>
    </row>
    <row r="83" spans="1:12" x14ac:dyDescent="0.3">
      <c r="A83" s="90" t="s">
        <v>200</v>
      </c>
      <c r="B83" s="90" t="s">
        <v>195</v>
      </c>
      <c r="C83" s="90" t="s">
        <v>196</v>
      </c>
      <c r="D83" s="91">
        <v>40787</v>
      </c>
      <c r="E83" s="90">
        <v>1</v>
      </c>
      <c r="F83" s="90" t="s">
        <v>218</v>
      </c>
      <c r="G83" s="90">
        <v>6</v>
      </c>
      <c r="H83" s="90" t="s">
        <v>198</v>
      </c>
      <c r="I83" s="90" t="s">
        <v>202</v>
      </c>
      <c r="J83" s="90">
        <f>VLOOKUP(A83,'[1]Cennik szkoleń'!$B$3:$C$15,2,FALSE)</f>
        <v>400</v>
      </c>
      <c r="K83" s="90">
        <f t="shared" si="1"/>
        <v>2400</v>
      </c>
      <c r="L83" s="90">
        <f>VLOOKUP(I83,[1]Trenerzy!$B$3:$C$8,2,FALSE)</f>
        <v>230</v>
      </c>
    </row>
    <row r="84" spans="1:12" x14ac:dyDescent="0.3">
      <c r="A84" s="90" t="s">
        <v>203</v>
      </c>
      <c r="B84" s="90" t="s">
        <v>208</v>
      </c>
      <c r="C84" s="90" t="s">
        <v>196</v>
      </c>
      <c r="D84" s="91">
        <v>40408</v>
      </c>
      <c r="E84" s="90">
        <v>1</v>
      </c>
      <c r="F84" s="90" t="s">
        <v>197</v>
      </c>
      <c r="G84" s="90">
        <v>6</v>
      </c>
      <c r="H84" s="90" t="s">
        <v>198</v>
      </c>
      <c r="I84" s="90" t="s">
        <v>202</v>
      </c>
      <c r="J84" s="90">
        <f>VLOOKUP(A84,'[1]Cennik szkoleń'!$B$3:$C$15,2,FALSE)</f>
        <v>510</v>
      </c>
      <c r="K84" s="90">
        <f t="shared" si="1"/>
        <v>3060</v>
      </c>
      <c r="L84" s="90">
        <f>VLOOKUP(I84,[1]Trenerzy!$B$3:$C$8,2,FALSE)</f>
        <v>230</v>
      </c>
    </row>
    <row r="85" spans="1:12" x14ac:dyDescent="0.3">
      <c r="A85" s="90" t="s">
        <v>205</v>
      </c>
      <c r="B85" s="90" t="s">
        <v>195</v>
      </c>
      <c r="C85" s="90" t="s">
        <v>201</v>
      </c>
      <c r="D85" s="91">
        <v>40767</v>
      </c>
      <c r="E85" s="90">
        <v>5</v>
      </c>
      <c r="F85" s="90" t="s">
        <v>197</v>
      </c>
      <c r="G85" s="90">
        <v>4</v>
      </c>
      <c r="H85" s="90" t="s">
        <v>198</v>
      </c>
      <c r="I85" s="90" t="s">
        <v>206</v>
      </c>
      <c r="J85" s="90">
        <f>VLOOKUP(A85,'[1]Cennik szkoleń'!$B$3:$C$15,2,FALSE)</f>
        <v>380</v>
      </c>
      <c r="K85" s="90">
        <f t="shared" si="1"/>
        <v>1520</v>
      </c>
      <c r="L85" s="90">
        <f>VLOOKUP(I85,[1]Trenerzy!$B$3:$C$8,2,FALSE)</f>
        <v>200</v>
      </c>
    </row>
    <row r="86" spans="1:12" x14ac:dyDescent="0.3">
      <c r="A86" s="90" t="s">
        <v>207</v>
      </c>
      <c r="B86" s="90" t="s">
        <v>195</v>
      </c>
      <c r="C86" s="90" t="s">
        <v>196</v>
      </c>
      <c r="D86" s="91">
        <v>40308</v>
      </c>
      <c r="E86" s="90">
        <v>5</v>
      </c>
      <c r="F86" s="90" t="s">
        <v>218</v>
      </c>
      <c r="G86" s="90">
        <v>7</v>
      </c>
      <c r="H86" s="90" t="s">
        <v>221</v>
      </c>
      <c r="I86" s="90" t="s">
        <v>204</v>
      </c>
      <c r="J86" s="90">
        <f>VLOOKUP(A86,'[1]Cennik szkoleń'!$B$3:$C$15,2,FALSE)</f>
        <v>400</v>
      </c>
      <c r="K86" s="90">
        <f t="shared" si="1"/>
        <v>2800</v>
      </c>
      <c r="L86" s="90">
        <f>VLOOKUP(I86,[1]Trenerzy!$B$3:$C$8,2,FALSE)</f>
        <v>240</v>
      </c>
    </row>
    <row r="87" spans="1:12" x14ac:dyDescent="0.3">
      <c r="A87" s="90" t="s">
        <v>210</v>
      </c>
      <c r="B87" s="90" t="s">
        <v>195</v>
      </c>
      <c r="C87" s="90" t="s">
        <v>196</v>
      </c>
      <c r="D87" s="91">
        <v>39479</v>
      </c>
      <c r="E87" s="90">
        <v>2</v>
      </c>
      <c r="F87" s="90" t="s">
        <v>197</v>
      </c>
      <c r="G87" s="90">
        <v>5</v>
      </c>
      <c r="H87" s="90" t="s">
        <v>221</v>
      </c>
      <c r="I87" s="90" t="s">
        <v>204</v>
      </c>
      <c r="J87" s="90">
        <f>VLOOKUP(A87,'[1]Cennik szkoleń'!$B$3:$C$15,2,FALSE)</f>
        <v>450</v>
      </c>
      <c r="K87" s="90">
        <f t="shared" si="1"/>
        <v>2250</v>
      </c>
      <c r="L87" s="90">
        <f>VLOOKUP(I87,[1]Trenerzy!$B$3:$C$8,2,FALSE)</f>
        <v>240</v>
      </c>
    </row>
    <row r="88" spans="1:12" x14ac:dyDescent="0.3">
      <c r="A88" s="90" t="s">
        <v>212</v>
      </c>
      <c r="B88" s="90" t="s">
        <v>215</v>
      </c>
      <c r="C88" s="90" t="s">
        <v>196</v>
      </c>
      <c r="D88" s="91">
        <v>40400</v>
      </c>
      <c r="E88" s="90">
        <v>1</v>
      </c>
      <c r="F88" s="90" t="s">
        <v>197</v>
      </c>
      <c r="G88" s="90">
        <v>3</v>
      </c>
      <c r="H88" s="90" t="s">
        <v>221</v>
      </c>
      <c r="I88" s="90" t="s">
        <v>217</v>
      </c>
      <c r="J88" s="90">
        <f>VLOOKUP(A88,'[1]Cennik szkoleń'!$B$3:$C$15,2,FALSE)</f>
        <v>400</v>
      </c>
      <c r="K88" s="90">
        <f t="shared" si="1"/>
        <v>1200</v>
      </c>
      <c r="L88" s="90">
        <f>VLOOKUP(I88,[1]Trenerzy!$B$3:$C$8,2,FALSE)</f>
        <v>235</v>
      </c>
    </row>
    <row r="89" spans="1:12" x14ac:dyDescent="0.3">
      <c r="A89" s="90" t="s">
        <v>213</v>
      </c>
      <c r="B89" s="90" t="s">
        <v>195</v>
      </c>
      <c r="C89" s="90" t="s">
        <v>196</v>
      </c>
      <c r="D89" s="91">
        <v>40418</v>
      </c>
      <c r="E89" s="90">
        <v>1</v>
      </c>
      <c r="F89" s="90" t="s">
        <v>197</v>
      </c>
      <c r="G89" s="90">
        <v>4</v>
      </c>
      <c r="H89" s="90" t="s">
        <v>221</v>
      </c>
      <c r="I89" s="90" t="s">
        <v>206</v>
      </c>
      <c r="J89" s="90">
        <f>VLOOKUP(A89,'[1]Cennik szkoleń'!$B$3:$C$15,2,FALSE)</f>
        <v>500</v>
      </c>
      <c r="K89" s="90">
        <f t="shared" si="1"/>
        <v>2000</v>
      </c>
      <c r="L89" s="90">
        <f>VLOOKUP(I89,[1]Trenerzy!$B$3:$C$8,2,FALSE)</f>
        <v>200</v>
      </c>
    </row>
    <row r="90" spans="1:12" x14ac:dyDescent="0.3">
      <c r="A90" s="90" t="s">
        <v>214</v>
      </c>
      <c r="B90" s="90" t="s">
        <v>195</v>
      </c>
      <c r="C90" s="90" t="s">
        <v>196</v>
      </c>
      <c r="D90" s="91">
        <v>40324</v>
      </c>
      <c r="E90" s="90">
        <v>2</v>
      </c>
      <c r="F90" s="90" t="s">
        <v>197</v>
      </c>
      <c r="G90" s="90">
        <v>7</v>
      </c>
      <c r="H90" s="90" t="s">
        <v>198</v>
      </c>
      <c r="I90" s="90" t="s">
        <v>217</v>
      </c>
      <c r="J90" s="90">
        <f>VLOOKUP(A90,'[1]Cennik szkoleń'!$B$3:$C$15,2,FALSE)</f>
        <v>250</v>
      </c>
      <c r="K90" s="90">
        <f t="shared" si="1"/>
        <v>1750</v>
      </c>
      <c r="L90" s="90">
        <f>VLOOKUP(I90,[1]Trenerzy!$B$3:$C$8,2,FALSE)</f>
        <v>235</v>
      </c>
    </row>
    <row r="91" spans="1:12" x14ac:dyDescent="0.3">
      <c r="A91" s="90" t="s">
        <v>216</v>
      </c>
      <c r="B91" s="90" t="s">
        <v>208</v>
      </c>
      <c r="C91" s="90" t="s">
        <v>196</v>
      </c>
      <c r="D91" s="91">
        <v>40104</v>
      </c>
      <c r="E91" s="90">
        <v>1</v>
      </c>
      <c r="F91" s="90" t="s">
        <v>197</v>
      </c>
      <c r="G91" s="90">
        <v>1</v>
      </c>
      <c r="H91" s="90" t="s">
        <v>198</v>
      </c>
      <c r="I91" s="90" t="s">
        <v>204</v>
      </c>
      <c r="J91" s="90">
        <f>VLOOKUP(A91,'[1]Cennik szkoleń'!$B$3:$C$15,2,FALSE)</f>
        <v>700</v>
      </c>
      <c r="K91" s="90">
        <f t="shared" si="1"/>
        <v>700</v>
      </c>
      <c r="L91" s="90">
        <f>VLOOKUP(I91,[1]Trenerzy!$B$3:$C$8,2,FALSE)</f>
        <v>240</v>
      </c>
    </row>
    <row r="92" spans="1:12" x14ac:dyDescent="0.3">
      <c r="A92" s="90" t="s">
        <v>222</v>
      </c>
      <c r="B92" s="90" t="s">
        <v>195</v>
      </c>
      <c r="C92" s="90" t="s">
        <v>196</v>
      </c>
      <c r="D92" s="91">
        <v>40138</v>
      </c>
      <c r="E92" s="90">
        <v>1</v>
      </c>
      <c r="F92" s="90" t="s">
        <v>197</v>
      </c>
      <c r="G92" s="90">
        <v>3</v>
      </c>
      <c r="H92" s="90" t="s">
        <v>198</v>
      </c>
      <c r="I92" s="90" t="s">
        <v>206</v>
      </c>
      <c r="J92" s="90">
        <f>VLOOKUP(A92,'[1]Cennik szkoleń'!$B$3:$C$15,2,FALSE)</f>
        <v>470</v>
      </c>
      <c r="K92" s="90">
        <f t="shared" si="1"/>
        <v>1410</v>
      </c>
      <c r="L92" s="90">
        <f>VLOOKUP(I92,[1]Trenerzy!$B$3:$C$8,2,FALSE)</f>
        <v>200</v>
      </c>
    </row>
    <row r="93" spans="1:12" x14ac:dyDescent="0.3">
      <c r="A93" s="90" t="s">
        <v>219</v>
      </c>
      <c r="B93" s="90" t="s">
        <v>208</v>
      </c>
      <c r="C93" s="90" t="s">
        <v>201</v>
      </c>
      <c r="D93" s="91">
        <v>39966</v>
      </c>
      <c r="E93" s="90">
        <v>1</v>
      </c>
      <c r="F93" s="90" t="s">
        <v>197</v>
      </c>
      <c r="G93" s="90">
        <v>8</v>
      </c>
      <c r="H93" s="90" t="s">
        <v>198</v>
      </c>
      <c r="I93" s="90" t="s">
        <v>202</v>
      </c>
      <c r="J93" s="90">
        <f>VLOOKUP(A93,'[1]Cennik szkoleń'!$B$3:$C$15,2,FALSE)</f>
        <v>650</v>
      </c>
      <c r="K93" s="90">
        <f t="shared" si="1"/>
        <v>5200</v>
      </c>
      <c r="L93" s="90">
        <f>VLOOKUP(I93,[1]Trenerzy!$B$3:$C$8,2,FALSE)</f>
        <v>230</v>
      </c>
    </row>
    <row r="94" spans="1:12" x14ac:dyDescent="0.3">
      <c r="A94" s="90" t="s">
        <v>220</v>
      </c>
      <c r="B94" s="90" t="s">
        <v>215</v>
      </c>
      <c r="C94" s="90" t="s">
        <v>196</v>
      </c>
      <c r="D94" s="91">
        <v>39520</v>
      </c>
      <c r="E94" s="90">
        <v>1</v>
      </c>
      <c r="F94" s="90" t="s">
        <v>197</v>
      </c>
      <c r="G94" s="90">
        <v>7</v>
      </c>
      <c r="H94" s="90" t="s">
        <v>198</v>
      </c>
      <c r="I94" s="90" t="s">
        <v>199</v>
      </c>
      <c r="J94" s="90">
        <f>VLOOKUP(A94,'[1]Cennik szkoleń'!$B$3:$C$15,2,FALSE)</f>
        <v>550</v>
      </c>
      <c r="K94" s="90">
        <f t="shared" si="1"/>
        <v>3850</v>
      </c>
      <c r="L94" s="90">
        <f>VLOOKUP(I94,[1]Trenerzy!$B$3:$C$8,2,FALSE)</f>
        <v>250</v>
      </c>
    </row>
    <row r="95" spans="1:12" x14ac:dyDescent="0.3">
      <c r="A95" s="90" t="s">
        <v>194</v>
      </c>
      <c r="B95" s="90" t="s">
        <v>195</v>
      </c>
      <c r="C95" s="90" t="s">
        <v>201</v>
      </c>
      <c r="D95" s="91">
        <v>40947</v>
      </c>
      <c r="E95" s="90">
        <v>5</v>
      </c>
      <c r="F95" s="90" t="s">
        <v>197</v>
      </c>
      <c r="G95" s="90">
        <v>7</v>
      </c>
      <c r="H95" s="90" t="s">
        <v>221</v>
      </c>
      <c r="I95" s="90" t="s">
        <v>206</v>
      </c>
      <c r="J95" s="90">
        <f>VLOOKUP(A95,'[1]Cennik szkoleń'!$B$3:$C$15,2,FALSE)</f>
        <v>620</v>
      </c>
      <c r="K95" s="90">
        <f t="shared" si="1"/>
        <v>4340</v>
      </c>
      <c r="L95" s="90">
        <f>VLOOKUP(I95,[1]Trenerzy!$B$3:$C$8,2,FALSE)</f>
        <v>200</v>
      </c>
    </row>
    <row r="96" spans="1:12" x14ac:dyDescent="0.3">
      <c r="A96" s="90" t="s">
        <v>200</v>
      </c>
      <c r="B96" s="90" t="s">
        <v>195</v>
      </c>
      <c r="C96" s="90" t="s">
        <v>196</v>
      </c>
      <c r="D96" s="91">
        <v>40353</v>
      </c>
      <c r="E96" s="90">
        <v>3</v>
      </c>
      <c r="F96" s="90" t="s">
        <v>211</v>
      </c>
      <c r="G96" s="90">
        <v>1</v>
      </c>
      <c r="H96" s="90" t="s">
        <v>221</v>
      </c>
      <c r="I96" s="90" t="s">
        <v>202</v>
      </c>
      <c r="J96" s="90">
        <f>VLOOKUP(A96,'[1]Cennik szkoleń'!$B$3:$C$15,2,FALSE)</f>
        <v>400</v>
      </c>
      <c r="K96" s="90">
        <f t="shared" si="1"/>
        <v>400</v>
      </c>
      <c r="L96" s="90">
        <f>VLOOKUP(I96,[1]Trenerzy!$B$3:$C$8,2,FALSE)</f>
        <v>230</v>
      </c>
    </row>
    <row r="97" spans="1:12" x14ac:dyDescent="0.3">
      <c r="A97" s="90" t="s">
        <v>203</v>
      </c>
      <c r="B97" s="90" t="s">
        <v>215</v>
      </c>
      <c r="C97" s="90" t="s">
        <v>196</v>
      </c>
      <c r="D97" s="91">
        <v>39811</v>
      </c>
      <c r="E97" s="90">
        <v>1</v>
      </c>
      <c r="F97" s="90" t="s">
        <v>197</v>
      </c>
      <c r="G97" s="90">
        <v>6</v>
      </c>
      <c r="H97" s="90" t="s">
        <v>221</v>
      </c>
      <c r="I97" s="90" t="s">
        <v>202</v>
      </c>
      <c r="J97" s="90">
        <f>VLOOKUP(A97,'[1]Cennik szkoleń'!$B$3:$C$15,2,FALSE)</f>
        <v>510</v>
      </c>
      <c r="K97" s="90">
        <f t="shared" si="1"/>
        <v>3060</v>
      </c>
      <c r="L97" s="90">
        <f>VLOOKUP(I97,[1]Trenerzy!$B$3:$C$8,2,FALSE)</f>
        <v>230</v>
      </c>
    </row>
    <row r="98" spans="1:12" x14ac:dyDescent="0.3">
      <c r="A98" s="90" t="s">
        <v>205</v>
      </c>
      <c r="B98" s="90" t="s">
        <v>195</v>
      </c>
      <c r="C98" s="90" t="s">
        <v>196</v>
      </c>
      <c r="D98" s="91">
        <v>40660</v>
      </c>
      <c r="E98" s="90">
        <v>5</v>
      </c>
      <c r="F98" s="90" t="s">
        <v>211</v>
      </c>
      <c r="G98" s="90">
        <v>6</v>
      </c>
      <c r="H98" s="90" t="s">
        <v>198</v>
      </c>
      <c r="I98" s="90" t="s">
        <v>202</v>
      </c>
      <c r="J98" s="90">
        <f>VLOOKUP(A98,'[1]Cennik szkoleń'!$B$3:$C$15,2,FALSE)</f>
        <v>380</v>
      </c>
      <c r="K98" s="90">
        <f t="shared" si="1"/>
        <v>2280</v>
      </c>
      <c r="L98" s="90">
        <f>VLOOKUP(I98,[1]Trenerzy!$B$3:$C$8,2,FALSE)</f>
        <v>230</v>
      </c>
    </row>
    <row r="99" spans="1:12" x14ac:dyDescent="0.3">
      <c r="A99" s="90" t="s">
        <v>207</v>
      </c>
      <c r="B99" s="90" t="s">
        <v>195</v>
      </c>
      <c r="C99" s="90" t="s">
        <v>196</v>
      </c>
      <c r="D99" s="91">
        <v>39675</v>
      </c>
      <c r="E99" s="90">
        <v>2</v>
      </c>
      <c r="F99" s="90" t="s">
        <v>197</v>
      </c>
      <c r="G99" s="90">
        <v>1</v>
      </c>
      <c r="H99" s="90" t="s">
        <v>198</v>
      </c>
      <c r="I99" s="90" t="s">
        <v>202</v>
      </c>
      <c r="J99" s="90">
        <f>VLOOKUP(A99,'[1]Cennik szkoleń'!$B$3:$C$15,2,FALSE)</f>
        <v>400</v>
      </c>
      <c r="K99" s="90">
        <f t="shared" si="1"/>
        <v>400</v>
      </c>
      <c r="L99" s="90">
        <f>VLOOKUP(I99,[1]Trenerzy!$B$3:$C$8,2,FALSE)</f>
        <v>230</v>
      </c>
    </row>
    <row r="100" spans="1:12" x14ac:dyDescent="0.3">
      <c r="A100" s="90" t="s">
        <v>210</v>
      </c>
      <c r="B100" s="90" t="s">
        <v>195</v>
      </c>
      <c r="C100" s="90" t="s">
        <v>196</v>
      </c>
      <c r="D100" s="91">
        <v>40691</v>
      </c>
      <c r="E100" s="90">
        <v>4</v>
      </c>
      <c r="F100" s="90" t="s">
        <v>197</v>
      </c>
      <c r="G100" s="90">
        <v>3</v>
      </c>
      <c r="H100" s="90" t="s">
        <v>198</v>
      </c>
      <c r="I100" s="90" t="s">
        <v>209</v>
      </c>
      <c r="J100" s="90">
        <f>VLOOKUP(A100,'[1]Cennik szkoleń'!$B$3:$C$15,2,FALSE)</f>
        <v>450</v>
      </c>
      <c r="K100" s="90">
        <f t="shared" si="1"/>
        <v>1350</v>
      </c>
      <c r="L100" s="90">
        <f>VLOOKUP(I100,[1]Trenerzy!$B$3:$C$8,2,FALSE)</f>
        <v>260</v>
      </c>
    </row>
    <row r="101" spans="1:12" x14ac:dyDescent="0.3">
      <c r="A101" s="90" t="s">
        <v>212</v>
      </c>
      <c r="B101" s="90" t="s">
        <v>195</v>
      </c>
      <c r="C101" s="90" t="s">
        <v>201</v>
      </c>
      <c r="D101" s="91">
        <v>40305</v>
      </c>
      <c r="E101" s="90">
        <v>2</v>
      </c>
      <c r="F101" s="90" t="s">
        <v>197</v>
      </c>
      <c r="G101" s="90">
        <v>4</v>
      </c>
      <c r="H101" s="90" t="s">
        <v>198</v>
      </c>
      <c r="I101" s="90" t="s">
        <v>199</v>
      </c>
      <c r="J101" s="90">
        <f>VLOOKUP(A101,'[1]Cennik szkoleń'!$B$3:$C$15,2,FALSE)</f>
        <v>400</v>
      </c>
      <c r="K101" s="90">
        <f t="shared" si="1"/>
        <v>1600</v>
      </c>
      <c r="L101" s="90">
        <f>VLOOKUP(I101,[1]Trenerzy!$B$3:$C$8,2,FALSE)</f>
        <v>250</v>
      </c>
    </row>
    <row r="102" spans="1:12" x14ac:dyDescent="0.3">
      <c r="A102" s="90" t="s">
        <v>213</v>
      </c>
      <c r="B102" s="90" t="s">
        <v>195</v>
      </c>
      <c r="C102" s="90" t="s">
        <v>196</v>
      </c>
      <c r="D102" s="91">
        <v>41011</v>
      </c>
      <c r="E102" s="90">
        <v>1</v>
      </c>
      <c r="F102" s="90" t="s">
        <v>197</v>
      </c>
      <c r="G102" s="90">
        <v>6</v>
      </c>
      <c r="H102" s="90" t="s">
        <v>198</v>
      </c>
      <c r="I102" s="90" t="s">
        <v>209</v>
      </c>
      <c r="J102" s="90">
        <f>VLOOKUP(A102,'[1]Cennik szkoleń'!$B$3:$C$15,2,FALSE)</f>
        <v>500</v>
      </c>
      <c r="K102" s="90">
        <f t="shared" si="1"/>
        <v>3000</v>
      </c>
      <c r="L102" s="90">
        <f>VLOOKUP(I102,[1]Trenerzy!$B$3:$C$8,2,FALSE)</f>
        <v>260</v>
      </c>
    </row>
    <row r="103" spans="1:12" x14ac:dyDescent="0.3">
      <c r="A103" s="90" t="s">
        <v>214</v>
      </c>
      <c r="B103" s="90" t="s">
        <v>208</v>
      </c>
      <c r="C103" s="90" t="s">
        <v>196</v>
      </c>
      <c r="D103" s="91">
        <v>39869</v>
      </c>
      <c r="E103" s="90">
        <v>2</v>
      </c>
      <c r="F103" s="90" t="s">
        <v>197</v>
      </c>
      <c r="G103" s="90">
        <v>3</v>
      </c>
      <c r="H103" s="90" t="s">
        <v>221</v>
      </c>
      <c r="I103" s="90" t="s">
        <v>206</v>
      </c>
      <c r="J103" s="90">
        <f>VLOOKUP(A103,'[1]Cennik szkoleń'!$B$3:$C$15,2,FALSE)</f>
        <v>250</v>
      </c>
      <c r="K103" s="90">
        <f t="shared" si="1"/>
        <v>750</v>
      </c>
      <c r="L103" s="90">
        <f>VLOOKUP(I103,[1]Trenerzy!$B$3:$C$8,2,FALSE)</f>
        <v>200</v>
      </c>
    </row>
    <row r="104" spans="1:12" x14ac:dyDescent="0.3">
      <c r="A104" s="90" t="s">
        <v>216</v>
      </c>
      <c r="B104" s="90" t="s">
        <v>195</v>
      </c>
      <c r="C104" s="90" t="s">
        <v>196</v>
      </c>
      <c r="D104" s="91">
        <v>40892</v>
      </c>
      <c r="E104" s="90">
        <v>2</v>
      </c>
      <c r="F104" s="90" t="s">
        <v>211</v>
      </c>
      <c r="G104" s="90">
        <v>7</v>
      </c>
      <c r="H104" s="90" t="s">
        <v>221</v>
      </c>
      <c r="I104" s="90" t="s">
        <v>199</v>
      </c>
      <c r="J104" s="90">
        <f>VLOOKUP(A104,'[1]Cennik szkoleń'!$B$3:$C$15,2,FALSE)</f>
        <v>700</v>
      </c>
      <c r="K104" s="90">
        <f t="shared" si="1"/>
        <v>4900</v>
      </c>
      <c r="L104" s="90">
        <f>VLOOKUP(I104,[1]Trenerzy!$B$3:$C$8,2,FALSE)</f>
        <v>250</v>
      </c>
    </row>
    <row r="105" spans="1:12" x14ac:dyDescent="0.3">
      <c r="A105" s="90" t="s">
        <v>222</v>
      </c>
      <c r="B105" s="90" t="s">
        <v>195</v>
      </c>
      <c r="C105" s="90" t="s">
        <v>196</v>
      </c>
      <c r="D105" s="91">
        <v>40586</v>
      </c>
      <c r="E105" s="90">
        <v>3</v>
      </c>
      <c r="F105" s="90" t="s">
        <v>197</v>
      </c>
      <c r="G105" s="90">
        <v>2</v>
      </c>
      <c r="H105" s="90" t="s">
        <v>221</v>
      </c>
      <c r="I105" s="90" t="s">
        <v>206</v>
      </c>
      <c r="J105" s="90">
        <f>VLOOKUP(A105,'[1]Cennik szkoleń'!$B$3:$C$15,2,FALSE)</f>
        <v>470</v>
      </c>
      <c r="K105" s="90">
        <f t="shared" si="1"/>
        <v>940</v>
      </c>
      <c r="L105" s="90">
        <f>VLOOKUP(I105,[1]Trenerzy!$B$3:$C$8,2,FALSE)</f>
        <v>200</v>
      </c>
    </row>
    <row r="106" spans="1:12" x14ac:dyDescent="0.3">
      <c r="A106" s="90" t="s">
        <v>219</v>
      </c>
      <c r="B106" s="90" t="s">
        <v>195</v>
      </c>
      <c r="C106" s="90" t="s">
        <v>196</v>
      </c>
      <c r="D106" s="91">
        <v>39747</v>
      </c>
      <c r="E106" s="90">
        <v>3</v>
      </c>
      <c r="F106" s="90" t="s">
        <v>197</v>
      </c>
      <c r="G106" s="90">
        <v>4</v>
      </c>
      <c r="H106" s="90" t="s">
        <v>221</v>
      </c>
      <c r="I106" s="90" t="s">
        <v>202</v>
      </c>
      <c r="J106" s="90">
        <f>VLOOKUP(A106,'[1]Cennik szkoleń'!$B$3:$C$15,2,FALSE)</f>
        <v>650</v>
      </c>
      <c r="K106" s="90">
        <f t="shared" si="1"/>
        <v>2600</v>
      </c>
      <c r="L106" s="90">
        <f>VLOOKUP(I106,[1]Trenerzy!$B$3:$C$8,2,FALSE)</f>
        <v>230</v>
      </c>
    </row>
    <row r="107" spans="1:12" x14ac:dyDescent="0.3">
      <c r="A107" s="90" t="s">
        <v>220</v>
      </c>
      <c r="B107" s="90" t="s">
        <v>215</v>
      </c>
      <c r="C107" s="90" t="s">
        <v>201</v>
      </c>
      <c r="D107" s="91">
        <v>40206</v>
      </c>
      <c r="E107" s="90">
        <v>1</v>
      </c>
      <c r="F107" s="90" t="s">
        <v>197</v>
      </c>
      <c r="G107" s="90">
        <v>6</v>
      </c>
      <c r="H107" s="90" t="s">
        <v>221</v>
      </c>
      <c r="I107" s="90" t="s">
        <v>199</v>
      </c>
      <c r="J107" s="90">
        <f>VLOOKUP(A107,'[1]Cennik szkoleń'!$B$3:$C$15,2,FALSE)</f>
        <v>550</v>
      </c>
      <c r="K107" s="90">
        <f t="shared" si="1"/>
        <v>3300</v>
      </c>
      <c r="L107" s="90">
        <f>VLOOKUP(I107,[1]Trenerzy!$B$3:$C$8,2,FALSE)</f>
        <v>250</v>
      </c>
    </row>
    <row r="108" spans="1:12" x14ac:dyDescent="0.3">
      <c r="A108" s="90" t="s">
        <v>194</v>
      </c>
      <c r="B108" s="90" t="s">
        <v>195</v>
      </c>
      <c r="C108" s="90" t="s">
        <v>196</v>
      </c>
      <c r="D108" s="91">
        <v>40689</v>
      </c>
      <c r="E108" s="90">
        <v>1</v>
      </c>
      <c r="F108" s="90" t="s">
        <v>218</v>
      </c>
      <c r="G108" s="90">
        <v>6</v>
      </c>
      <c r="H108" s="90" t="s">
        <v>198</v>
      </c>
      <c r="I108" s="90" t="s">
        <v>199</v>
      </c>
      <c r="J108" s="90">
        <f>VLOOKUP(A108,'[1]Cennik szkoleń'!$B$3:$C$15,2,FALSE)</f>
        <v>620</v>
      </c>
      <c r="K108" s="90">
        <f t="shared" si="1"/>
        <v>3720</v>
      </c>
      <c r="L108" s="90">
        <f>VLOOKUP(I108,[1]Trenerzy!$B$3:$C$8,2,FALSE)</f>
        <v>250</v>
      </c>
    </row>
    <row r="109" spans="1:12" x14ac:dyDescent="0.3">
      <c r="A109" s="90" t="s">
        <v>200</v>
      </c>
      <c r="B109" s="90" t="s">
        <v>195</v>
      </c>
      <c r="C109" s="90" t="s">
        <v>196</v>
      </c>
      <c r="D109" s="91">
        <v>40837</v>
      </c>
      <c r="E109" s="90">
        <v>4</v>
      </c>
      <c r="F109" s="90" t="s">
        <v>197</v>
      </c>
      <c r="G109" s="90">
        <v>6</v>
      </c>
      <c r="H109" s="90" t="s">
        <v>198</v>
      </c>
      <c r="I109" s="90" t="s">
        <v>209</v>
      </c>
      <c r="J109" s="90">
        <f>VLOOKUP(A109,'[1]Cennik szkoleń'!$B$3:$C$15,2,FALSE)</f>
        <v>400</v>
      </c>
      <c r="K109" s="90">
        <f t="shared" si="1"/>
        <v>2400</v>
      </c>
      <c r="L109" s="90">
        <f>VLOOKUP(I109,[1]Trenerzy!$B$3:$C$8,2,FALSE)</f>
        <v>260</v>
      </c>
    </row>
    <row r="110" spans="1:12" x14ac:dyDescent="0.3">
      <c r="A110" s="90" t="s">
        <v>203</v>
      </c>
      <c r="B110" s="90" t="s">
        <v>208</v>
      </c>
      <c r="C110" s="90" t="s">
        <v>196</v>
      </c>
      <c r="D110" s="91">
        <v>40052</v>
      </c>
      <c r="E110" s="90">
        <v>2</v>
      </c>
      <c r="F110" s="90" t="s">
        <v>197</v>
      </c>
      <c r="G110" s="90">
        <v>4</v>
      </c>
      <c r="H110" s="90" t="s">
        <v>198</v>
      </c>
      <c r="I110" s="90" t="s">
        <v>202</v>
      </c>
      <c r="J110" s="90">
        <f>VLOOKUP(A110,'[1]Cennik szkoleń'!$B$3:$C$15,2,FALSE)</f>
        <v>510</v>
      </c>
      <c r="K110" s="90">
        <f t="shared" si="1"/>
        <v>2040</v>
      </c>
      <c r="L110" s="90">
        <f>VLOOKUP(I110,[1]Trenerzy!$B$3:$C$8,2,FALSE)</f>
        <v>230</v>
      </c>
    </row>
    <row r="111" spans="1:12" x14ac:dyDescent="0.3">
      <c r="A111" s="90" t="s">
        <v>205</v>
      </c>
      <c r="B111" s="90" t="s">
        <v>195</v>
      </c>
      <c r="C111" s="90" t="s">
        <v>196</v>
      </c>
      <c r="D111" s="91">
        <v>39961</v>
      </c>
      <c r="E111" s="90">
        <v>2</v>
      </c>
      <c r="F111" s="90" t="s">
        <v>197</v>
      </c>
      <c r="G111" s="90">
        <v>2</v>
      </c>
      <c r="H111" s="90" t="s">
        <v>198</v>
      </c>
      <c r="I111" s="90" t="s">
        <v>204</v>
      </c>
      <c r="J111" s="90">
        <f>VLOOKUP(A111,'[1]Cennik szkoleń'!$B$3:$C$15,2,FALSE)</f>
        <v>380</v>
      </c>
      <c r="K111" s="90">
        <f t="shared" si="1"/>
        <v>760</v>
      </c>
      <c r="L111" s="90">
        <f>VLOOKUP(I111,[1]Trenerzy!$B$3:$C$8,2,FALSE)</f>
        <v>240</v>
      </c>
    </row>
    <row r="112" spans="1:12" x14ac:dyDescent="0.3">
      <c r="A112" s="90" t="s">
        <v>207</v>
      </c>
      <c r="B112" s="90" t="s">
        <v>208</v>
      </c>
      <c r="C112" s="90" t="s">
        <v>196</v>
      </c>
      <c r="D112" s="91">
        <v>39864</v>
      </c>
      <c r="E112" s="90">
        <v>1</v>
      </c>
      <c r="F112" s="90" t="s">
        <v>218</v>
      </c>
      <c r="G112" s="90">
        <v>2</v>
      </c>
      <c r="H112" s="90" t="s">
        <v>198</v>
      </c>
      <c r="I112" s="90" t="s">
        <v>209</v>
      </c>
      <c r="J112" s="90">
        <f>VLOOKUP(A112,'[1]Cennik szkoleń'!$B$3:$C$15,2,FALSE)</f>
        <v>400</v>
      </c>
      <c r="K112" s="90">
        <f t="shared" si="1"/>
        <v>800</v>
      </c>
      <c r="L112" s="90">
        <f>VLOOKUP(I112,[1]Trenerzy!$B$3:$C$8,2,FALSE)</f>
        <v>260</v>
      </c>
    </row>
    <row r="113" spans="1:12" x14ac:dyDescent="0.3">
      <c r="A113" s="90" t="s">
        <v>210</v>
      </c>
      <c r="B113" s="90" t="s">
        <v>215</v>
      </c>
      <c r="C113" s="90" t="s">
        <v>196</v>
      </c>
      <c r="D113" s="91">
        <v>39708</v>
      </c>
      <c r="E113" s="90">
        <v>1</v>
      </c>
      <c r="F113" s="90" t="s">
        <v>197</v>
      </c>
      <c r="G113" s="90">
        <v>3</v>
      </c>
      <c r="H113" s="90" t="s">
        <v>198</v>
      </c>
      <c r="I113" s="90" t="s">
        <v>209</v>
      </c>
      <c r="J113" s="90">
        <f>VLOOKUP(A113,'[1]Cennik szkoleń'!$B$3:$C$15,2,FALSE)</f>
        <v>450</v>
      </c>
      <c r="K113" s="90">
        <f t="shared" si="1"/>
        <v>1350</v>
      </c>
      <c r="L113" s="90">
        <f>VLOOKUP(I113,[1]Trenerzy!$B$3:$C$8,2,FALSE)</f>
        <v>260</v>
      </c>
    </row>
    <row r="114" spans="1:12" x14ac:dyDescent="0.3">
      <c r="A114" s="90" t="s">
        <v>212</v>
      </c>
      <c r="B114" s="90" t="s">
        <v>195</v>
      </c>
      <c r="C114" s="90" t="s">
        <v>196</v>
      </c>
      <c r="D114" s="91">
        <v>40776</v>
      </c>
      <c r="E114" s="90">
        <v>5</v>
      </c>
      <c r="F114" s="90" t="s">
        <v>197</v>
      </c>
      <c r="G114" s="90">
        <v>3</v>
      </c>
      <c r="H114" s="90" t="s">
        <v>221</v>
      </c>
      <c r="I114" s="90" t="s">
        <v>209</v>
      </c>
      <c r="J114" s="90">
        <f>VLOOKUP(A114,'[1]Cennik szkoleń'!$B$3:$C$15,2,FALSE)</f>
        <v>400</v>
      </c>
      <c r="K114" s="90">
        <f t="shared" si="1"/>
        <v>1200</v>
      </c>
      <c r="L114" s="90">
        <f>VLOOKUP(I114,[1]Trenerzy!$B$3:$C$8,2,FALSE)</f>
        <v>260</v>
      </c>
    </row>
    <row r="115" spans="1:12" x14ac:dyDescent="0.3">
      <c r="A115" s="90" t="s">
        <v>213</v>
      </c>
      <c r="B115" s="90" t="s">
        <v>195</v>
      </c>
      <c r="C115" s="90" t="s">
        <v>201</v>
      </c>
      <c r="D115" s="91">
        <v>40824</v>
      </c>
      <c r="E115" s="90">
        <v>1</v>
      </c>
      <c r="F115" s="90" t="s">
        <v>218</v>
      </c>
      <c r="G115" s="90">
        <v>3</v>
      </c>
      <c r="H115" s="90" t="s">
        <v>198</v>
      </c>
      <c r="I115" s="90" t="s">
        <v>209</v>
      </c>
      <c r="J115" s="90">
        <f>VLOOKUP(A115,'[1]Cennik szkoleń'!$B$3:$C$15,2,FALSE)</f>
        <v>500</v>
      </c>
      <c r="K115" s="90">
        <f t="shared" si="1"/>
        <v>1500</v>
      </c>
      <c r="L115" s="90">
        <f>VLOOKUP(I115,[1]Trenerzy!$B$3:$C$8,2,FALSE)</f>
        <v>260</v>
      </c>
    </row>
    <row r="116" spans="1:12" x14ac:dyDescent="0.3">
      <c r="A116" s="90" t="s">
        <v>214</v>
      </c>
      <c r="B116" s="90" t="s">
        <v>215</v>
      </c>
      <c r="C116" s="90" t="s">
        <v>196</v>
      </c>
      <c r="D116" s="91">
        <v>40495</v>
      </c>
      <c r="E116" s="90">
        <v>1</v>
      </c>
      <c r="F116" s="90" t="s">
        <v>197</v>
      </c>
      <c r="G116" s="90">
        <v>4</v>
      </c>
      <c r="H116" s="90" t="s">
        <v>198</v>
      </c>
      <c r="I116" s="90" t="s">
        <v>209</v>
      </c>
      <c r="J116" s="90">
        <f>VLOOKUP(A116,'[1]Cennik szkoleń'!$B$3:$C$15,2,FALSE)</f>
        <v>250</v>
      </c>
      <c r="K116" s="90">
        <f t="shared" si="1"/>
        <v>1000</v>
      </c>
      <c r="L116" s="90">
        <f>VLOOKUP(I116,[1]Trenerzy!$B$3:$C$8,2,FALSE)</f>
        <v>260</v>
      </c>
    </row>
    <row r="117" spans="1:12" x14ac:dyDescent="0.3">
      <c r="A117" s="90" t="s">
        <v>216</v>
      </c>
      <c r="B117" s="90" t="s">
        <v>195</v>
      </c>
      <c r="C117" s="90" t="s">
        <v>201</v>
      </c>
      <c r="D117" s="91">
        <v>39852</v>
      </c>
      <c r="E117" s="90">
        <v>1</v>
      </c>
      <c r="F117" s="90" t="s">
        <v>197</v>
      </c>
      <c r="G117" s="90">
        <v>3</v>
      </c>
      <c r="H117" s="90" t="s">
        <v>198</v>
      </c>
      <c r="I117" s="90" t="s">
        <v>217</v>
      </c>
      <c r="J117" s="90">
        <f>VLOOKUP(A117,'[1]Cennik szkoleń'!$B$3:$C$15,2,FALSE)</f>
        <v>700</v>
      </c>
      <c r="K117" s="90">
        <f t="shared" si="1"/>
        <v>2100</v>
      </c>
      <c r="L117" s="90">
        <f>VLOOKUP(I117,[1]Trenerzy!$B$3:$C$8,2,FALSE)</f>
        <v>235</v>
      </c>
    </row>
    <row r="118" spans="1:12" x14ac:dyDescent="0.3">
      <c r="A118" s="90" t="s">
        <v>222</v>
      </c>
      <c r="B118" s="90" t="s">
        <v>195</v>
      </c>
      <c r="C118" s="90" t="s">
        <v>196</v>
      </c>
      <c r="D118" s="91">
        <v>40588</v>
      </c>
      <c r="E118" s="90">
        <v>2</v>
      </c>
      <c r="F118" s="90" t="s">
        <v>197</v>
      </c>
      <c r="G118" s="90">
        <v>2</v>
      </c>
      <c r="H118" s="90" t="s">
        <v>198</v>
      </c>
      <c r="I118" s="90" t="s">
        <v>199</v>
      </c>
      <c r="J118" s="90">
        <f>VLOOKUP(A118,'[1]Cennik szkoleń'!$B$3:$C$15,2,FALSE)</f>
        <v>470</v>
      </c>
      <c r="K118" s="90">
        <f t="shared" si="1"/>
        <v>940</v>
      </c>
      <c r="L118" s="90">
        <f>VLOOKUP(I118,[1]Trenerzy!$B$3:$C$8,2,FALSE)</f>
        <v>250</v>
      </c>
    </row>
    <row r="119" spans="1:12" x14ac:dyDescent="0.3">
      <c r="A119" s="90" t="s">
        <v>219</v>
      </c>
      <c r="B119" s="90" t="s">
        <v>195</v>
      </c>
      <c r="C119" s="90" t="s">
        <v>196</v>
      </c>
      <c r="D119" s="91">
        <v>40481</v>
      </c>
      <c r="E119" s="90">
        <v>1</v>
      </c>
      <c r="F119" s="90" t="s">
        <v>197</v>
      </c>
      <c r="G119" s="90">
        <v>8</v>
      </c>
      <c r="H119" s="90" t="s">
        <v>198</v>
      </c>
      <c r="I119" s="90" t="s">
        <v>199</v>
      </c>
      <c r="J119" s="90">
        <f>VLOOKUP(A119,'[1]Cennik szkoleń'!$B$3:$C$15,2,FALSE)</f>
        <v>650</v>
      </c>
      <c r="K119" s="90">
        <f t="shared" si="1"/>
        <v>5200</v>
      </c>
      <c r="L119" s="90">
        <f>VLOOKUP(I119,[1]Trenerzy!$B$3:$C$8,2,FALSE)</f>
        <v>250</v>
      </c>
    </row>
    <row r="120" spans="1:12" x14ac:dyDescent="0.3">
      <c r="A120" s="90" t="s">
        <v>220</v>
      </c>
      <c r="B120" s="90" t="s">
        <v>195</v>
      </c>
      <c r="C120" s="90" t="s">
        <v>196</v>
      </c>
      <c r="D120" s="91">
        <v>39589</v>
      </c>
      <c r="E120" s="90">
        <v>2</v>
      </c>
      <c r="F120" s="90" t="s">
        <v>197</v>
      </c>
      <c r="G120" s="90">
        <v>5</v>
      </c>
      <c r="H120" s="90" t="s">
        <v>198</v>
      </c>
      <c r="I120" s="90" t="s">
        <v>204</v>
      </c>
      <c r="J120" s="90">
        <f>VLOOKUP(A120,'[1]Cennik szkoleń'!$B$3:$C$15,2,FALSE)</f>
        <v>550</v>
      </c>
      <c r="K120" s="90">
        <f t="shared" si="1"/>
        <v>2750</v>
      </c>
      <c r="L120" s="90">
        <f>VLOOKUP(I120,[1]Trenerzy!$B$3:$C$8,2,FALSE)</f>
        <v>240</v>
      </c>
    </row>
    <row r="121" spans="1:12" x14ac:dyDescent="0.3">
      <c r="A121" s="90" t="s">
        <v>194</v>
      </c>
      <c r="B121" s="90" t="s">
        <v>195</v>
      </c>
      <c r="C121" s="90" t="s">
        <v>196</v>
      </c>
      <c r="D121" s="91">
        <v>40191</v>
      </c>
      <c r="E121" s="90">
        <v>4</v>
      </c>
      <c r="F121" s="90" t="s">
        <v>197</v>
      </c>
      <c r="G121" s="90">
        <v>2</v>
      </c>
      <c r="H121" s="90" t="s">
        <v>198</v>
      </c>
      <c r="I121" s="90" t="s">
        <v>206</v>
      </c>
      <c r="J121" s="90">
        <f>VLOOKUP(A121,'[1]Cennik szkoleń'!$B$3:$C$15,2,FALSE)</f>
        <v>620</v>
      </c>
      <c r="K121" s="90">
        <f t="shared" si="1"/>
        <v>1240</v>
      </c>
      <c r="L121" s="90">
        <f>VLOOKUP(I121,[1]Trenerzy!$B$3:$C$8,2,FALSE)</f>
        <v>200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7"/>
  <sheetViews>
    <sheetView topLeftCell="A13" workbookViewId="0">
      <selection activeCell="O14" sqref="O14"/>
    </sheetView>
  </sheetViews>
  <sheetFormatPr defaultRowHeight="14.4" x14ac:dyDescent="0.3"/>
  <cols>
    <col min="2" max="2" width="13.44140625" bestFit="1" customWidth="1"/>
    <col min="4" max="4" width="15" bestFit="1" customWidth="1"/>
    <col min="6" max="6" width="10.109375" bestFit="1" customWidth="1"/>
    <col min="7" max="7" width="5.6640625" bestFit="1" customWidth="1"/>
    <col min="8" max="9" width="6.109375" customWidth="1"/>
    <col min="10" max="10" width="13.33203125" customWidth="1"/>
    <col min="12" max="12" width="11" customWidth="1"/>
    <col min="246" max="246" width="13.44140625" bestFit="1" customWidth="1"/>
    <col min="248" max="248" width="15" bestFit="1" customWidth="1"/>
    <col min="250" max="250" width="10.109375" bestFit="1" customWidth="1"/>
    <col min="251" max="251" width="5.6640625" bestFit="1" customWidth="1"/>
    <col min="252" max="253" width="6.109375" customWidth="1"/>
    <col min="254" max="254" width="13.33203125" customWidth="1"/>
    <col min="256" max="256" width="11" customWidth="1"/>
    <col min="258" max="258" width="13.6640625" customWidth="1"/>
    <col min="262" max="266" width="2" bestFit="1" customWidth="1"/>
    <col min="267" max="268" width="3" bestFit="1" customWidth="1"/>
    <col min="502" max="502" width="13.44140625" bestFit="1" customWidth="1"/>
    <col min="504" max="504" width="15" bestFit="1" customWidth="1"/>
    <col min="506" max="506" width="10.109375" bestFit="1" customWidth="1"/>
    <col min="507" max="507" width="5.6640625" bestFit="1" customWidth="1"/>
    <col min="508" max="509" width="6.109375" customWidth="1"/>
    <col min="510" max="510" width="13.33203125" customWidth="1"/>
    <col min="512" max="512" width="11" customWidth="1"/>
    <col min="514" max="514" width="13.6640625" customWidth="1"/>
    <col min="518" max="522" width="2" bestFit="1" customWidth="1"/>
    <col min="523" max="524" width="3" bestFit="1" customWidth="1"/>
    <col min="758" max="758" width="13.44140625" bestFit="1" customWidth="1"/>
    <col min="760" max="760" width="15" bestFit="1" customWidth="1"/>
    <col min="762" max="762" width="10.109375" bestFit="1" customWidth="1"/>
    <col min="763" max="763" width="5.6640625" bestFit="1" customWidth="1"/>
    <col min="764" max="765" width="6.109375" customWidth="1"/>
    <col min="766" max="766" width="13.33203125" customWidth="1"/>
    <col min="768" max="768" width="11" customWidth="1"/>
    <col min="770" max="770" width="13.6640625" customWidth="1"/>
    <col min="774" max="778" width="2" bestFit="1" customWidth="1"/>
    <col min="779" max="780" width="3" bestFit="1" customWidth="1"/>
    <col min="1014" max="1014" width="13.44140625" bestFit="1" customWidth="1"/>
    <col min="1016" max="1016" width="15" bestFit="1" customWidth="1"/>
    <col min="1018" max="1018" width="10.109375" bestFit="1" customWidth="1"/>
    <col min="1019" max="1019" width="5.6640625" bestFit="1" customWidth="1"/>
    <col min="1020" max="1021" width="6.109375" customWidth="1"/>
    <col min="1022" max="1022" width="13.33203125" customWidth="1"/>
    <col min="1024" max="1024" width="11" customWidth="1"/>
    <col min="1026" max="1026" width="13.6640625" customWidth="1"/>
    <col min="1030" max="1034" width="2" bestFit="1" customWidth="1"/>
    <col min="1035" max="1036" width="3" bestFit="1" customWidth="1"/>
    <col min="1270" max="1270" width="13.44140625" bestFit="1" customWidth="1"/>
    <col min="1272" max="1272" width="15" bestFit="1" customWidth="1"/>
    <col min="1274" max="1274" width="10.109375" bestFit="1" customWidth="1"/>
    <col min="1275" max="1275" width="5.6640625" bestFit="1" customWidth="1"/>
    <col min="1276" max="1277" width="6.109375" customWidth="1"/>
    <col min="1278" max="1278" width="13.33203125" customWidth="1"/>
    <col min="1280" max="1280" width="11" customWidth="1"/>
    <col min="1282" max="1282" width="13.6640625" customWidth="1"/>
    <col min="1286" max="1290" width="2" bestFit="1" customWidth="1"/>
    <col min="1291" max="1292" width="3" bestFit="1" customWidth="1"/>
    <col min="1526" max="1526" width="13.44140625" bestFit="1" customWidth="1"/>
    <col min="1528" max="1528" width="15" bestFit="1" customWidth="1"/>
    <col min="1530" max="1530" width="10.109375" bestFit="1" customWidth="1"/>
    <col min="1531" max="1531" width="5.6640625" bestFit="1" customWidth="1"/>
    <col min="1532" max="1533" width="6.109375" customWidth="1"/>
    <col min="1534" max="1534" width="13.33203125" customWidth="1"/>
    <col min="1536" max="1536" width="11" customWidth="1"/>
    <col min="1538" max="1538" width="13.6640625" customWidth="1"/>
    <col min="1542" max="1546" width="2" bestFit="1" customWidth="1"/>
    <col min="1547" max="1548" width="3" bestFit="1" customWidth="1"/>
    <col min="1782" max="1782" width="13.44140625" bestFit="1" customWidth="1"/>
    <col min="1784" max="1784" width="15" bestFit="1" customWidth="1"/>
    <col min="1786" max="1786" width="10.109375" bestFit="1" customWidth="1"/>
    <col min="1787" max="1787" width="5.6640625" bestFit="1" customWidth="1"/>
    <col min="1788" max="1789" width="6.109375" customWidth="1"/>
    <col min="1790" max="1790" width="13.33203125" customWidth="1"/>
    <col min="1792" max="1792" width="11" customWidth="1"/>
    <col min="1794" max="1794" width="13.6640625" customWidth="1"/>
    <col min="1798" max="1802" width="2" bestFit="1" customWidth="1"/>
    <col min="1803" max="1804" width="3" bestFit="1" customWidth="1"/>
    <col min="2038" max="2038" width="13.44140625" bestFit="1" customWidth="1"/>
    <col min="2040" max="2040" width="15" bestFit="1" customWidth="1"/>
    <col min="2042" max="2042" width="10.109375" bestFit="1" customWidth="1"/>
    <col min="2043" max="2043" width="5.6640625" bestFit="1" customWidth="1"/>
    <col min="2044" max="2045" width="6.109375" customWidth="1"/>
    <col min="2046" max="2046" width="13.33203125" customWidth="1"/>
    <col min="2048" max="2048" width="11" customWidth="1"/>
    <col min="2050" max="2050" width="13.6640625" customWidth="1"/>
    <col min="2054" max="2058" width="2" bestFit="1" customWidth="1"/>
    <col min="2059" max="2060" width="3" bestFit="1" customWidth="1"/>
    <col min="2294" max="2294" width="13.44140625" bestFit="1" customWidth="1"/>
    <col min="2296" max="2296" width="15" bestFit="1" customWidth="1"/>
    <col min="2298" max="2298" width="10.109375" bestFit="1" customWidth="1"/>
    <col min="2299" max="2299" width="5.6640625" bestFit="1" customWidth="1"/>
    <col min="2300" max="2301" width="6.109375" customWidth="1"/>
    <col min="2302" max="2302" width="13.33203125" customWidth="1"/>
    <col min="2304" max="2304" width="11" customWidth="1"/>
    <col min="2306" max="2306" width="13.6640625" customWidth="1"/>
    <col min="2310" max="2314" width="2" bestFit="1" customWidth="1"/>
    <col min="2315" max="2316" width="3" bestFit="1" customWidth="1"/>
    <col min="2550" max="2550" width="13.44140625" bestFit="1" customWidth="1"/>
    <col min="2552" max="2552" width="15" bestFit="1" customWidth="1"/>
    <col min="2554" max="2554" width="10.109375" bestFit="1" customWidth="1"/>
    <col min="2555" max="2555" width="5.6640625" bestFit="1" customWidth="1"/>
    <col min="2556" max="2557" width="6.109375" customWidth="1"/>
    <col min="2558" max="2558" width="13.33203125" customWidth="1"/>
    <col min="2560" max="2560" width="11" customWidth="1"/>
    <col min="2562" max="2562" width="13.6640625" customWidth="1"/>
    <col min="2566" max="2570" width="2" bestFit="1" customWidth="1"/>
    <col min="2571" max="2572" width="3" bestFit="1" customWidth="1"/>
    <col min="2806" max="2806" width="13.44140625" bestFit="1" customWidth="1"/>
    <col min="2808" max="2808" width="15" bestFit="1" customWidth="1"/>
    <col min="2810" max="2810" width="10.109375" bestFit="1" customWidth="1"/>
    <col min="2811" max="2811" width="5.6640625" bestFit="1" customWidth="1"/>
    <col min="2812" max="2813" width="6.109375" customWidth="1"/>
    <col min="2814" max="2814" width="13.33203125" customWidth="1"/>
    <col min="2816" max="2816" width="11" customWidth="1"/>
    <col min="2818" max="2818" width="13.6640625" customWidth="1"/>
    <col min="2822" max="2826" width="2" bestFit="1" customWidth="1"/>
    <col min="2827" max="2828" width="3" bestFit="1" customWidth="1"/>
    <col min="3062" max="3062" width="13.44140625" bestFit="1" customWidth="1"/>
    <col min="3064" max="3064" width="15" bestFit="1" customWidth="1"/>
    <col min="3066" max="3066" width="10.109375" bestFit="1" customWidth="1"/>
    <col min="3067" max="3067" width="5.6640625" bestFit="1" customWidth="1"/>
    <col min="3068" max="3069" width="6.109375" customWidth="1"/>
    <col min="3070" max="3070" width="13.33203125" customWidth="1"/>
    <col min="3072" max="3072" width="11" customWidth="1"/>
    <col min="3074" max="3074" width="13.6640625" customWidth="1"/>
    <col min="3078" max="3082" width="2" bestFit="1" customWidth="1"/>
    <col min="3083" max="3084" width="3" bestFit="1" customWidth="1"/>
    <col min="3318" max="3318" width="13.44140625" bestFit="1" customWidth="1"/>
    <col min="3320" max="3320" width="15" bestFit="1" customWidth="1"/>
    <col min="3322" max="3322" width="10.109375" bestFit="1" customWidth="1"/>
    <col min="3323" max="3323" width="5.6640625" bestFit="1" customWidth="1"/>
    <col min="3324" max="3325" width="6.109375" customWidth="1"/>
    <col min="3326" max="3326" width="13.33203125" customWidth="1"/>
    <col min="3328" max="3328" width="11" customWidth="1"/>
    <col min="3330" max="3330" width="13.6640625" customWidth="1"/>
    <col min="3334" max="3338" width="2" bestFit="1" customWidth="1"/>
    <col min="3339" max="3340" width="3" bestFit="1" customWidth="1"/>
    <col min="3574" max="3574" width="13.44140625" bestFit="1" customWidth="1"/>
    <col min="3576" max="3576" width="15" bestFit="1" customWidth="1"/>
    <col min="3578" max="3578" width="10.109375" bestFit="1" customWidth="1"/>
    <col min="3579" max="3579" width="5.6640625" bestFit="1" customWidth="1"/>
    <col min="3580" max="3581" width="6.109375" customWidth="1"/>
    <col min="3582" max="3582" width="13.33203125" customWidth="1"/>
    <col min="3584" max="3584" width="11" customWidth="1"/>
    <col min="3586" max="3586" width="13.6640625" customWidth="1"/>
    <col min="3590" max="3594" width="2" bestFit="1" customWidth="1"/>
    <col min="3595" max="3596" width="3" bestFit="1" customWidth="1"/>
    <col min="3830" max="3830" width="13.44140625" bestFit="1" customWidth="1"/>
    <col min="3832" max="3832" width="15" bestFit="1" customWidth="1"/>
    <col min="3834" max="3834" width="10.109375" bestFit="1" customWidth="1"/>
    <col min="3835" max="3835" width="5.6640625" bestFit="1" customWidth="1"/>
    <col min="3836" max="3837" width="6.109375" customWidth="1"/>
    <col min="3838" max="3838" width="13.33203125" customWidth="1"/>
    <col min="3840" max="3840" width="11" customWidth="1"/>
    <col min="3842" max="3842" width="13.6640625" customWidth="1"/>
    <col min="3846" max="3850" width="2" bestFit="1" customWidth="1"/>
    <col min="3851" max="3852" width="3" bestFit="1" customWidth="1"/>
    <col min="4086" max="4086" width="13.44140625" bestFit="1" customWidth="1"/>
    <col min="4088" max="4088" width="15" bestFit="1" customWidth="1"/>
    <col min="4090" max="4090" width="10.109375" bestFit="1" customWidth="1"/>
    <col min="4091" max="4091" width="5.6640625" bestFit="1" customWidth="1"/>
    <col min="4092" max="4093" width="6.109375" customWidth="1"/>
    <col min="4094" max="4094" width="13.33203125" customWidth="1"/>
    <col min="4096" max="4096" width="11" customWidth="1"/>
    <col min="4098" max="4098" width="13.6640625" customWidth="1"/>
    <col min="4102" max="4106" width="2" bestFit="1" customWidth="1"/>
    <col min="4107" max="4108" width="3" bestFit="1" customWidth="1"/>
    <col min="4342" max="4342" width="13.44140625" bestFit="1" customWidth="1"/>
    <col min="4344" max="4344" width="15" bestFit="1" customWidth="1"/>
    <col min="4346" max="4346" width="10.109375" bestFit="1" customWidth="1"/>
    <col min="4347" max="4347" width="5.6640625" bestFit="1" customWidth="1"/>
    <col min="4348" max="4349" width="6.109375" customWidth="1"/>
    <col min="4350" max="4350" width="13.33203125" customWidth="1"/>
    <col min="4352" max="4352" width="11" customWidth="1"/>
    <col min="4354" max="4354" width="13.6640625" customWidth="1"/>
    <col min="4358" max="4362" width="2" bestFit="1" customWidth="1"/>
    <col min="4363" max="4364" width="3" bestFit="1" customWidth="1"/>
    <col min="4598" max="4598" width="13.44140625" bestFit="1" customWidth="1"/>
    <col min="4600" max="4600" width="15" bestFit="1" customWidth="1"/>
    <col min="4602" max="4602" width="10.109375" bestFit="1" customWidth="1"/>
    <col min="4603" max="4603" width="5.6640625" bestFit="1" customWidth="1"/>
    <col min="4604" max="4605" width="6.109375" customWidth="1"/>
    <col min="4606" max="4606" width="13.33203125" customWidth="1"/>
    <col min="4608" max="4608" width="11" customWidth="1"/>
    <col min="4610" max="4610" width="13.6640625" customWidth="1"/>
    <col min="4614" max="4618" width="2" bestFit="1" customWidth="1"/>
    <col min="4619" max="4620" width="3" bestFit="1" customWidth="1"/>
    <col min="4854" max="4854" width="13.44140625" bestFit="1" customWidth="1"/>
    <col min="4856" max="4856" width="15" bestFit="1" customWidth="1"/>
    <col min="4858" max="4858" width="10.109375" bestFit="1" customWidth="1"/>
    <col min="4859" max="4859" width="5.6640625" bestFit="1" customWidth="1"/>
    <col min="4860" max="4861" width="6.109375" customWidth="1"/>
    <col min="4862" max="4862" width="13.33203125" customWidth="1"/>
    <col min="4864" max="4864" width="11" customWidth="1"/>
    <col min="4866" max="4866" width="13.6640625" customWidth="1"/>
    <col min="4870" max="4874" width="2" bestFit="1" customWidth="1"/>
    <col min="4875" max="4876" width="3" bestFit="1" customWidth="1"/>
    <col min="5110" max="5110" width="13.44140625" bestFit="1" customWidth="1"/>
    <col min="5112" max="5112" width="15" bestFit="1" customWidth="1"/>
    <col min="5114" max="5114" width="10.109375" bestFit="1" customWidth="1"/>
    <col min="5115" max="5115" width="5.6640625" bestFit="1" customWidth="1"/>
    <col min="5116" max="5117" width="6.109375" customWidth="1"/>
    <col min="5118" max="5118" width="13.33203125" customWidth="1"/>
    <col min="5120" max="5120" width="11" customWidth="1"/>
    <col min="5122" max="5122" width="13.6640625" customWidth="1"/>
    <col min="5126" max="5130" width="2" bestFit="1" customWidth="1"/>
    <col min="5131" max="5132" width="3" bestFit="1" customWidth="1"/>
    <col min="5366" max="5366" width="13.44140625" bestFit="1" customWidth="1"/>
    <col min="5368" max="5368" width="15" bestFit="1" customWidth="1"/>
    <col min="5370" max="5370" width="10.109375" bestFit="1" customWidth="1"/>
    <col min="5371" max="5371" width="5.6640625" bestFit="1" customWidth="1"/>
    <col min="5372" max="5373" width="6.109375" customWidth="1"/>
    <col min="5374" max="5374" width="13.33203125" customWidth="1"/>
    <col min="5376" max="5376" width="11" customWidth="1"/>
    <col min="5378" max="5378" width="13.6640625" customWidth="1"/>
    <col min="5382" max="5386" width="2" bestFit="1" customWidth="1"/>
    <col min="5387" max="5388" width="3" bestFit="1" customWidth="1"/>
    <col min="5622" max="5622" width="13.44140625" bestFit="1" customWidth="1"/>
    <col min="5624" max="5624" width="15" bestFit="1" customWidth="1"/>
    <col min="5626" max="5626" width="10.109375" bestFit="1" customWidth="1"/>
    <col min="5627" max="5627" width="5.6640625" bestFit="1" customWidth="1"/>
    <col min="5628" max="5629" width="6.109375" customWidth="1"/>
    <col min="5630" max="5630" width="13.33203125" customWidth="1"/>
    <col min="5632" max="5632" width="11" customWidth="1"/>
    <col min="5634" max="5634" width="13.6640625" customWidth="1"/>
    <col min="5638" max="5642" width="2" bestFit="1" customWidth="1"/>
    <col min="5643" max="5644" width="3" bestFit="1" customWidth="1"/>
    <col min="5878" max="5878" width="13.44140625" bestFit="1" customWidth="1"/>
    <col min="5880" max="5880" width="15" bestFit="1" customWidth="1"/>
    <col min="5882" max="5882" width="10.109375" bestFit="1" customWidth="1"/>
    <col min="5883" max="5883" width="5.6640625" bestFit="1" customWidth="1"/>
    <col min="5884" max="5885" width="6.109375" customWidth="1"/>
    <col min="5886" max="5886" width="13.33203125" customWidth="1"/>
    <col min="5888" max="5888" width="11" customWidth="1"/>
    <col min="5890" max="5890" width="13.6640625" customWidth="1"/>
    <col min="5894" max="5898" width="2" bestFit="1" customWidth="1"/>
    <col min="5899" max="5900" width="3" bestFit="1" customWidth="1"/>
    <col min="6134" max="6134" width="13.44140625" bestFit="1" customWidth="1"/>
    <col min="6136" max="6136" width="15" bestFit="1" customWidth="1"/>
    <col min="6138" max="6138" width="10.109375" bestFit="1" customWidth="1"/>
    <col min="6139" max="6139" width="5.6640625" bestFit="1" customWidth="1"/>
    <col min="6140" max="6141" width="6.109375" customWidth="1"/>
    <col min="6142" max="6142" width="13.33203125" customWidth="1"/>
    <col min="6144" max="6144" width="11" customWidth="1"/>
    <col min="6146" max="6146" width="13.6640625" customWidth="1"/>
    <col min="6150" max="6154" width="2" bestFit="1" customWidth="1"/>
    <col min="6155" max="6156" width="3" bestFit="1" customWidth="1"/>
    <col min="6390" max="6390" width="13.44140625" bestFit="1" customWidth="1"/>
    <col min="6392" max="6392" width="15" bestFit="1" customWidth="1"/>
    <col min="6394" max="6394" width="10.109375" bestFit="1" customWidth="1"/>
    <col min="6395" max="6395" width="5.6640625" bestFit="1" customWidth="1"/>
    <col min="6396" max="6397" width="6.109375" customWidth="1"/>
    <col min="6398" max="6398" width="13.33203125" customWidth="1"/>
    <col min="6400" max="6400" width="11" customWidth="1"/>
    <col min="6402" max="6402" width="13.6640625" customWidth="1"/>
    <col min="6406" max="6410" width="2" bestFit="1" customWidth="1"/>
    <col min="6411" max="6412" width="3" bestFit="1" customWidth="1"/>
    <col min="6646" max="6646" width="13.44140625" bestFit="1" customWidth="1"/>
    <col min="6648" max="6648" width="15" bestFit="1" customWidth="1"/>
    <col min="6650" max="6650" width="10.109375" bestFit="1" customWidth="1"/>
    <col min="6651" max="6651" width="5.6640625" bestFit="1" customWidth="1"/>
    <col min="6652" max="6653" width="6.109375" customWidth="1"/>
    <col min="6654" max="6654" width="13.33203125" customWidth="1"/>
    <col min="6656" max="6656" width="11" customWidth="1"/>
    <col min="6658" max="6658" width="13.6640625" customWidth="1"/>
    <col min="6662" max="6666" width="2" bestFit="1" customWidth="1"/>
    <col min="6667" max="6668" width="3" bestFit="1" customWidth="1"/>
    <col min="6902" max="6902" width="13.44140625" bestFit="1" customWidth="1"/>
    <col min="6904" max="6904" width="15" bestFit="1" customWidth="1"/>
    <col min="6906" max="6906" width="10.109375" bestFit="1" customWidth="1"/>
    <col min="6907" max="6907" width="5.6640625" bestFit="1" customWidth="1"/>
    <col min="6908" max="6909" width="6.109375" customWidth="1"/>
    <col min="6910" max="6910" width="13.33203125" customWidth="1"/>
    <col min="6912" max="6912" width="11" customWidth="1"/>
    <col min="6914" max="6914" width="13.6640625" customWidth="1"/>
    <col min="6918" max="6922" width="2" bestFit="1" customWidth="1"/>
    <col min="6923" max="6924" width="3" bestFit="1" customWidth="1"/>
    <col min="7158" max="7158" width="13.44140625" bestFit="1" customWidth="1"/>
    <col min="7160" max="7160" width="15" bestFit="1" customWidth="1"/>
    <col min="7162" max="7162" width="10.109375" bestFit="1" customWidth="1"/>
    <col min="7163" max="7163" width="5.6640625" bestFit="1" customWidth="1"/>
    <col min="7164" max="7165" width="6.109375" customWidth="1"/>
    <col min="7166" max="7166" width="13.33203125" customWidth="1"/>
    <col min="7168" max="7168" width="11" customWidth="1"/>
    <col min="7170" max="7170" width="13.6640625" customWidth="1"/>
    <col min="7174" max="7178" width="2" bestFit="1" customWidth="1"/>
    <col min="7179" max="7180" width="3" bestFit="1" customWidth="1"/>
    <col min="7414" max="7414" width="13.44140625" bestFit="1" customWidth="1"/>
    <col min="7416" max="7416" width="15" bestFit="1" customWidth="1"/>
    <col min="7418" max="7418" width="10.109375" bestFit="1" customWidth="1"/>
    <col min="7419" max="7419" width="5.6640625" bestFit="1" customWidth="1"/>
    <col min="7420" max="7421" width="6.109375" customWidth="1"/>
    <col min="7422" max="7422" width="13.33203125" customWidth="1"/>
    <col min="7424" max="7424" width="11" customWidth="1"/>
    <col min="7426" max="7426" width="13.6640625" customWidth="1"/>
    <col min="7430" max="7434" width="2" bestFit="1" customWidth="1"/>
    <col min="7435" max="7436" width="3" bestFit="1" customWidth="1"/>
    <col min="7670" max="7670" width="13.44140625" bestFit="1" customWidth="1"/>
    <col min="7672" max="7672" width="15" bestFit="1" customWidth="1"/>
    <col min="7674" max="7674" width="10.109375" bestFit="1" customWidth="1"/>
    <col min="7675" max="7675" width="5.6640625" bestFit="1" customWidth="1"/>
    <col min="7676" max="7677" width="6.109375" customWidth="1"/>
    <col min="7678" max="7678" width="13.33203125" customWidth="1"/>
    <col min="7680" max="7680" width="11" customWidth="1"/>
    <col min="7682" max="7682" width="13.6640625" customWidth="1"/>
    <col min="7686" max="7690" width="2" bestFit="1" customWidth="1"/>
    <col min="7691" max="7692" width="3" bestFit="1" customWidth="1"/>
    <col min="7926" max="7926" width="13.44140625" bestFit="1" customWidth="1"/>
    <col min="7928" max="7928" width="15" bestFit="1" customWidth="1"/>
    <col min="7930" max="7930" width="10.109375" bestFit="1" customWidth="1"/>
    <col min="7931" max="7931" width="5.6640625" bestFit="1" customWidth="1"/>
    <col min="7932" max="7933" width="6.109375" customWidth="1"/>
    <col min="7934" max="7934" width="13.33203125" customWidth="1"/>
    <col min="7936" max="7936" width="11" customWidth="1"/>
    <col min="7938" max="7938" width="13.6640625" customWidth="1"/>
    <col min="7942" max="7946" width="2" bestFit="1" customWidth="1"/>
    <col min="7947" max="7948" width="3" bestFit="1" customWidth="1"/>
    <col min="8182" max="8182" width="13.44140625" bestFit="1" customWidth="1"/>
    <col min="8184" max="8184" width="15" bestFit="1" customWidth="1"/>
    <col min="8186" max="8186" width="10.109375" bestFit="1" customWidth="1"/>
    <col min="8187" max="8187" width="5.6640625" bestFit="1" customWidth="1"/>
    <col min="8188" max="8189" width="6.109375" customWidth="1"/>
    <col min="8190" max="8190" width="13.33203125" customWidth="1"/>
    <col min="8192" max="8192" width="11" customWidth="1"/>
    <col min="8194" max="8194" width="13.6640625" customWidth="1"/>
    <col min="8198" max="8202" width="2" bestFit="1" customWidth="1"/>
    <col min="8203" max="8204" width="3" bestFit="1" customWidth="1"/>
    <col min="8438" max="8438" width="13.44140625" bestFit="1" customWidth="1"/>
    <col min="8440" max="8440" width="15" bestFit="1" customWidth="1"/>
    <col min="8442" max="8442" width="10.109375" bestFit="1" customWidth="1"/>
    <col min="8443" max="8443" width="5.6640625" bestFit="1" customWidth="1"/>
    <col min="8444" max="8445" width="6.109375" customWidth="1"/>
    <col min="8446" max="8446" width="13.33203125" customWidth="1"/>
    <col min="8448" max="8448" width="11" customWidth="1"/>
    <col min="8450" max="8450" width="13.6640625" customWidth="1"/>
    <col min="8454" max="8458" width="2" bestFit="1" customWidth="1"/>
    <col min="8459" max="8460" width="3" bestFit="1" customWidth="1"/>
    <col min="8694" max="8694" width="13.44140625" bestFit="1" customWidth="1"/>
    <col min="8696" max="8696" width="15" bestFit="1" customWidth="1"/>
    <col min="8698" max="8698" width="10.109375" bestFit="1" customWidth="1"/>
    <col min="8699" max="8699" width="5.6640625" bestFit="1" customWidth="1"/>
    <col min="8700" max="8701" width="6.109375" customWidth="1"/>
    <col min="8702" max="8702" width="13.33203125" customWidth="1"/>
    <col min="8704" max="8704" width="11" customWidth="1"/>
    <col min="8706" max="8706" width="13.6640625" customWidth="1"/>
    <col min="8710" max="8714" width="2" bestFit="1" customWidth="1"/>
    <col min="8715" max="8716" width="3" bestFit="1" customWidth="1"/>
    <col min="8950" max="8950" width="13.44140625" bestFit="1" customWidth="1"/>
    <col min="8952" max="8952" width="15" bestFit="1" customWidth="1"/>
    <col min="8954" max="8954" width="10.109375" bestFit="1" customWidth="1"/>
    <col min="8955" max="8955" width="5.6640625" bestFit="1" customWidth="1"/>
    <col min="8956" max="8957" width="6.109375" customWidth="1"/>
    <col min="8958" max="8958" width="13.33203125" customWidth="1"/>
    <col min="8960" max="8960" width="11" customWidth="1"/>
    <col min="8962" max="8962" width="13.6640625" customWidth="1"/>
    <col min="8966" max="8970" width="2" bestFit="1" customWidth="1"/>
    <col min="8971" max="8972" width="3" bestFit="1" customWidth="1"/>
    <col min="9206" max="9206" width="13.44140625" bestFit="1" customWidth="1"/>
    <col min="9208" max="9208" width="15" bestFit="1" customWidth="1"/>
    <col min="9210" max="9210" width="10.109375" bestFit="1" customWidth="1"/>
    <col min="9211" max="9211" width="5.6640625" bestFit="1" customWidth="1"/>
    <col min="9212" max="9213" width="6.109375" customWidth="1"/>
    <col min="9214" max="9214" width="13.33203125" customWidth="1"/>
    <col min="9216" max="9216" width="11" customWidth="1"/>
    <col min="9218" max="9218" width="13.6640625" customWidth="1"/>
    <col min="9222" max="9226" width="2" bestFit="1" customWidth="1"/>
    <col min="9227" max="9228" width="3" bestFit="1" customWidth="1"/>
    <col min="9462" max="9462" width="13.44140625" bestFit="1" customWidth="1"/>
    <col min="9464" max="9464" width="15" bestFit="1" customWidth="1"/>
    <col min="9466" max="9466" width="10.109375" bestFit="1" customWidth="1"/>
    <col min="9467" max="9467" width="5.6640625" bestFit="1" customWidth="1"/>
    <col min="9468" max="9469" width="6.109375" customWidth="1"/>
    <col min="9470" max="9470" width="13.33203125" customWidth="1"/>
    <col min="9472" max="9472" width="11" customWidth="1"/>
    <col min="9474" max="9474" width="13.6640625" customWidth="1"/>
    <col min="9478" max="9482" width="2" bestFit="1" customWidth="1"/>
    <col min="9483" max="9484" width="3" bestFit="1" customWidth="1"/>
    <col min="9718" max="9718" width="13.44140625" bestFit="1" customWidth="1"/>
    <col min="9720" max="9720" width="15" bestFit="1" customWidth="1"/>
    <col min="9722" max="9722" width="10.109375" bestFit="1" customWidth="1"/>
    <col min="9723" max="9723" width="5.6640625" bestFit="1" customWidth="1"/>
    <col min="9724" max="9725" width="6.109375" customWidth="1"/>
    <col min="9726" max="9726" width="13.33203125" customWidth="1"/>
    <col min="9728" max="9728" width="11" customWidth="1"/>
    <col min="9730" max="9730" width="13.6640625" customWidth="1"/>
    <col min="9734" max="9738" width="2" bestFit="1" customWidth="1"/>
    <col min="9739" max="9740" width="3" bestFit="1" customWidth="1"/>
    <col min="9974" max="9974" width="13.44140625" bestFit="1" customWidth="1"/>
    <col min="9976" max="9976" width="15" bestFit="1" customWidth="1"/>
    <col min="9978" max="9978" width="10.109375" bestFit="1" customWidth="1"/>
    <col min="9979" max="9979" width="5.6640625" bestFit="1" customWidth="1"/>
    <col min="9980" max="9981" width="6.109375" customWidth="1"/>
    <col min="9982" max="9982" width="13.33203125" customWidth="1"/>
    <col min="9984" max="9984" width="11" customWidth="1"/>
    <col min="9986" max="9986" width="13.6640625" customWidth="1"/>
    <col min="9990" max="9994" width="2" bestFit="1" customWidth="1"/>
    <col min="9995" max="9996" width="3" bestFit="1" customWidth="1"/>
    <col min="10230" max="10230" width="13.44140625" bestFit="1" customWidth="1"/>
    <col min="10232" max="10232" width="15" bestFit="1" customWidth="1"/>
    <col min="10234" max="10234" width="10.109375" bestFit="1" customWidth="1"/>
    <col min="10235" max="10235" width="5.6640625" bestFit="1" customWidth="1"/>
    <col min="10236" max="10237" width="6.109375" customWidth="1"/>
    <col min="10238" max="10238" width="13.33203125" customWidth="1"/>
    <col min="10240" max="10240" width="11" customWidth="1"/>
    <col min="10242" max="10242" width="13.6640625" customWidth="1"/>
    <col min="10246" max="10250" width="2" bestFit="1" customWidth="1"/>
    <col min="10251" max="10252" width="3" bestFit="1" customWidth="1"/>
    <col min="10486" max="10486" width="13.44140625" bestFit="1" customWidth="1"/>
    <col min="10488" max="10488" width="15" bestFit="1" customWidth="1"/>
    <col min="10490" max="10490" width="10.109375" bestFit="1" customWidth="1"/>
    <col min="10491" max="10491" width="5.6640625" bestFit="1" customWidth="1"/>
    <col min="10492" max="10493" width="6.109375" customWidth="1"/>
    <col min="10494" max="10494" width="13.33203125" customWidth="1"/>
    <col min="10496" max="10496" width="11" customWidth="1"/>
    <col min="10498" max="10498" width="13.6640625" customWidth="1"/>
    <col min="10502" max="10506" width="2" bestFit="1" customWidth="1"/>
    <col min="10507" max="10508" width="3" bestFit="1" customWidth="1"/>
    <col min="10742" max="10742" width="13.44140625" bestFit="1" customWidth="1"/>
    <col min="10744" max="10744" width="15" bestFit="1" customWidth="1"/>
    <col min="10746" max="10746" width="10.109375" bestFit="1" customWidth="1"/>
    <col min="10747" max="10747" width="5.6640625" bestFit="1" customWidth="1"/>
    <col min="10748" max="10749" width="6.109375" customWidth="1"/>
    <col min="10750" max="10750" width="13.33203125" customWidth="1"/>
    <col min="10752" max="10752" width="11" customWidth="1"/>
    <col min="10754" max="10754" width="13.6640625" customWidth="1"/>
    <col min="10758" max="10762" width="2" bestFit="1" customWidth="1"/>
    <col min="10763" max="10764" width="3" bestFit="1" customWidth="1"/>
    <col min="10998" max="10998" width="13.44140625" bestFit="1" customWidth="1"/>
    <col min="11000" max="11000" width="15" bestFit="1" customWidth="1"/>
    <col min="11002" max="11002" width="10.109375" bestFit="1" customWidth="1"/>
    <col min="11003" max="11003" width="5.6640625" bestFit="1" customWidth="1"/>
    <col min="11004" max="11005" width="6.109375" customWidth="1"/>
    <col min="11006" max="11006" width="13.33203125" customWidth="1"/>
    <col min="11008" max="11008" width="11" customWidth="1"/>
    <col min="11010" max="11010" width="13.6640625" customWidth="1"/>
    <col min="11014" max="11018" width="2" bestFit="1" customWidth="1"/>
    <col min="11019" max="11020" width="3" bestFit="1" customWidth="1"/>
    <col min="11254" max="11254" width="13.44140625" bestFit="1" customWidth="1"/>
    <col min="11256" max="11256" width="15" bestFit="1" customWidth="1"/>
    <col min="11258" max="11258" width="10.109375" bestFit="1" customWidth="1"/>
    <col min="11259" max="11259" width="5.6640625" bestFit="1" customWidth="1"/>
    <col min="11260" max="11261" width="6.109375" customWidth="1"/>
    <col min="11262" max="11262" width="13.33203125" customWidth="1"/>
    <col min="11264" max="11264" width="11" customWidth="1"/>
    <col min="11266" max="11266" width="13.6640625" customWidth="1"/>
    <col min="11270" max="11274" width="2" bestFit="1" customWidth="1"/>
    <col min="11275" max="11276" width="3" bestFit="1" customWidth="1"/>
    <col min="11510" max="11510" width="13.44140625" bestFit="1" customWidth="1"/>
    <col min="11512" max="11512" width="15" bestFit="1" customWidth="1"/>
    <col min="11514" max="11514" width="10.109375" bestFit="1" customWidth="1"/>
    <col min="11515" max="11515" width="5.6640625" bestFit="1" customWidth="1"/>
    <col min="11516" max="11517" width="6.109375" customWidth="1"/>
    <col min="11518" max="11518" width="13.33203125" customWidth="1"/>
    <col min="11520" max="11520" width="11" customWidth="1"/>
    <col min="11522" max="11522" width="13.6640625" customWidth="1"/>
    <col min="11526" max="11530" width="2" bestFit="1" customWidth="1"/>
    <col min="11531" max="11532" width="3" bestFit="1" customWidth="1"/>
    <col min="11766" max="11766" width="13.44140625" bestFit="1" customWidth="1"/>
    <col min="11768" max="11768" width="15" bestFit="1" customWidth="1"/>
    <col min="11770" max="11770" width="10.109375" bestFit="1" customWidth="1"/>
    <col min="11771" max="11771" width="5.6640625" bestFit="1" customWidth="1"/>
    <col min="11772" max="11773" width="6.109375" customWidth="1"/>
    <col min="11774" max="11774" width="13.33203125" customWidth="1"/>
    <col min="11776" max="11776" width="11" customWidth="1"/>
    <col min="11778" max="11778" width="13.6640625" customWidth="1"/>
    <col min="11782" max="11786" width="2" bestFit="1" customWidth="1"/>
    <col min="11787" max="11788" width="3" bestFit="1" customWidth="1"/>
    <col min="12022" max="12022" width="13.44140625" bestFit="1" customWidth="1"/>
    <col min="12024" max="12024" width="15" bestFit="1" customWidth="1"/>
    <col min="12026" max="12026" width="10.109375" bestFit="1" customWidth="1"/>
    <col min="12027" max="12027" width="5.6640625" bestFit="1" customWidth="1"/>
    <col min="12028" max="12029" width="6.109375" customWidth="1"/>
    <col min="12030" max="12030" width="13.33203125" customWidth="1"/>
    <col min="12032" max="12032" width="11" customWidth="1"/>
    <col min="12034" max="12034" width="13.6640625" customWidth="1"/>
    <col min="12038" max="12042" width="2" bestFit="1" customWidth="1"/>
    <col min="12043" max="12044" width="3" bestFit="1" customWidth="1"/>
    <col min="12278" max="12278" width="13.44140625" bestFit="1" customWidth="1"/>
    <col min="12280" max="12280" width="15" bestFit="1" customWidth="1"/>
    <col min="12282" max="12282" width="10.109375" bestFit="1" customWidth="1"/>
    <col min="12283" max="12283" width="5.6640625" bestFit="1" customWidth="1"/>
    <col min="12284" max="12285" width="6.109375" customWidth="1"/>
    <col min="12286" max="12286" width="13.33203125" customWidth="1"/>
    <col min="12288" max="12288" width="11" customWidth="1"/>
    <col min="12290" max="12290" width="13.6640625" customWidth="1"/>
    <col min="12294" max="12298" width="2" bestFit="1" customWidth="1"/>
    <col min="12299" max="12300" width="3" bestFit="1" customWidth="1"/>
    <col min="12534" max="12534" width="13.44140625" bestFit="1" customWidth="1"/>
    <col min="12536" max="12536" width="15" bestFit="1" customWidth="1"/>
    <col min="12538" max="12538" width="10.109375" bestFit="1" customWidth="1"/>
    <col min="12539" max="12539" width="5.6640625" bestFit="1" customWidth="1"/>
    <col min="12540" max="12541" width="6.109375" customWidth="1"/>
    <col min="12542" max="12542" width="13.33203125" customWidth="1"/>
    <col min="12544" max="12544" width="11" customWidth="1"/>
    <col min="12546" max="12546" width="13.6640625" customWidth="1"/>
    <col min="12550" max="12554" width="2" bestFit="1" customWidth="1"/>
    <col min="12555" max="12556" width="3" bestFit="1" customWidth="1"/>
    <col min="12790" max="12790" width="13.44140625" bestFit="1" customWidth="1"/>
    <col min="12792" max="12792" width="15" bestFit="1" customWidth="1"/>
    <col min="12794" max="12794" width="10.109375" bestFit="1" customWidth="1"/>
    <col min="12795" max="12795" width="5.6640625" bestFit="1" customWidth="1"/>
    <col min="12796" max="12797" width="6.109375" customWidth="1"/>
    <col min="12798" max="12798" width="13.33203125" customWidth="1"/>
    <col min="12800" max="12800" width="11" customWidth="1"/>
    <col min="12802" max="12802" width="13.6640625" customWidth="1"/>
    <col min="12806" max="12810" width="2" bestFit="1" customWidth="1"/>
    <col min="12811" max="12812" width="3" bestFit="1" customWidth="1"/>
    <col min="13046" max="13046" width="13.44140625" bestFit="1" customWidth="1"/>
    <col min="13048" max="13048" width="15" bestFit="1" customWidth="1"/>
    <col min="13050" max="13050" width="10.109375" bestFit="1" customWidth="1"/>
    <col min="13051" max="13051" width="5.6640625" bestFit="1" customWidth="1"/>
    <col min="13052" max="13053" width="6.109375" customWidth="1"/>
    <col min="13054" max="13054" width="13.33203125" customWidth="1"/>
    <col min="13056" max="13056" width="11" customWidth="1"/>
    <col min="13058" max="13058" width="13.6640625" customWidth="1"/>
    <col min="13062" max="13066" width="2" bestFit="1" customWidth="1"/>
    <col min="13067" max="13068" width="3" bestFit="1" customWidth="1"/>
    <col min="13302" max="13302" width="13.44140625" bestFit="1" customWidth="1"/>
    <col min="13304" max="13304" width="15" bestFit="1" customWidth="1"/>
    <col min="13306" max="13306" width="10.109375" bestFit="1" customWidth="1"/>
    <col min="13307" max="13307" width="5.6640625" bestFit="1" customWidth="1"/>
    <col min="13308" max="13309" width="6.109375" customWidth="1"/>
    <col min="13310" max="13310" width="13.33203125" customWidth="1"/>
    <col min="13312" max="13312" width="11" customWidth="1"/>
    <col min="13314" max="13314" width="13.6640625" customWidth="1"/>
    <col min="13318" max="13322" width="2" bestFit="1" customWidth="1"/>
    <col min="13323" max="13324" width="3" bestFit="1" customWidth="1"/>
    <col min="13558" max="13558" width="13.44140625" bestFit="1" customWidth="1"/>
    <col min="13560" max="13560" width="15" bestFit="1" customWidth="1"/>
    <col min="13562" max="13562" width="10.109375" bestFit="1" customWidth="1"/>
    <col min="13563" max="13563" width="5.6640625" bestFit="1" customWidth="1"/>
    <col min="13564" max="13565" width="6.109375" customWidth="1"/>
    <col min="13566" max="13566" width="13.33203125" customWidth="1"/>
    <col min="13568" max="13568" width="11" customWidth="1"/>
    <col min="13570" max="13570" width="13.6640625" customWidth="1"/>
    <col min="13574" max="13578" width="2" bestFit="1" customWidth="1"/>
    <col min="13579" max="13580" width="3" bestFit="1" customWidth="1"/>
    <col min="13814" max="13814" width="13.44140625" bestFit="1" customWidth="1"/>
    <col min="13816" max="13816" width="15" bestFit="1" customWidth="1"/>
    <col min="13818" max="13818" width="10.109375" bestFit="1" customWidth="1"/>
    <col min="13819" max="13819" width="5.6640625" bestFit="1" customWidth="1"/>
    <col min="13820" max="13821" width="6.109375" customWidth="1"/>
    <col min="13822" max="13822" width="13.33203125" customWidth="1"/>
    <col min="13824" max="13824" width="11" customWidth="1"/>
    <col min="13826" max="13826" width="13.6640625" customWidth="1"/>
    <col min="13830" max="13834" width="2" bestFit="1" customWidth="1"/>
    <col min="13835" max="13836" width="3" bestFit="1" customWidth="1"/>
    <col min="14070" max="14070" width="13.44140625" bestFit="1" customWidth="1"/>
    <col min="14072" max="14072" width="15" bestFit="1" customWidth="1"/>
    <col min="14074" max="14074" width="10.109375" bestFit="1" customWidth="1"/>
    <col min="14075" max="14075" width="5.6640625" bestFit="1" customWidth="1"/>
    <col min="14076" max="14077" width="6.109375" customWidth="1"/>
    <col min="14078" max="14078" width="13.33203125" customWidth="1"/>
    <col min="14080" max="14080" width="11" customWidth="1"/>
    <col min="14082" max="14082" width="13.6640625" customWidth="1"/>
    <col min="14086" max="14090" width="2" bestFit="1" customWidth="1"/>
    <col min="14091" max="14092" width="3" bestFit="1" customWidth="1"/>
    <col min="14326" max="14326" width="13.44140625" bestFit="1" customWidth="1"/>
    <col min="14328" max="14328" width="15" bestFit="1" customWidth="1"/>
    <col min="14330" max="14330" width="10.109375" bestFit="1" customWidth="1"/>
    <col min="14331" max="14331" width="5.6640625" bestFit="1" customWidth="1"/>
    <col min="14332" max="14333" width="6.109375" customWidth="1"/>
    <col min="14334" max="14334" width="13.33203125" customWidth="1"/>
    <col min="14336" max="14336" width="11" customWidth="1"/>
    <col min="14338" max="14338" width="13.6640625" customWidth="1"/>
    <col min="14342" max="14346" width="2" bestFit="1" customWidth="1"/>
    <col min="14347" max="14348" width="3" bestFit="1" customWidth="1"/>
    <col min="14582" max="14582" width="13.44140625" bestFit="1" customWidth="1"/>
    <col min="14584" max="14584" width="15" bestFit="1" customWidth="1"/>
    <col min="14586" max="14586" width="10.109375" bestFit="1" customWidth="1"/>
    <col min="14587" max="14587" width="5.6640625" bestFit="1" customWidth="1"/>
    <col min="14588" max="14589" width="6.109375" customWidth="1"/>
    <col min="14590" max="14590" width="13.33203125" customWidth="1"/>
    <col min="14592" max="14592" width="11" customWidth="1"/>
    <col min="14594" max="14594" width="13.6640625" customWidth="1"/>
    <col min="14598" max="14602" width="2" bestFit="1" customWidth="1"/>
    <col min="14603" max="14604" width="3" bestFit="1" customWidth="1"/>
    <col min="14838" max="14838" width="13.44140625" bestFit="1" customWidth="1"/>
    <col min="14840" max="14840" width="15" bestFit="1" customWidth="1"/>
    <col min="14842" max="14842" width="10.109375" bestFit="1" customWidth="1"/>
    <col min="14843" max="14843" width="5.6640625" bestFit="1" customWidth="1"/>
    <col min="14844" max="14845" width="6.109375" customWidth="1"/>
    <col min="14846" max="14846" width="13.33203125" customWidth="1"/>
    <col min="14848" max="14848" width="11" customWidth="1"/>
    <col min="14850" max="14850" width="13.6640625" customWidth="1"/>
    <col min="14854" max="14858" width="2" bestFit="1" customWidth="1"/>
    <col min="14859" max="14860" width="3" bestFit="1" customWidth="1"/>
    <col min="15094" max="15094" width="13.44140625" bestFit="1" customWidth="1"/>
    <col min="15096" max="15096" width="15" bestFit="1" customWidth="1"/>
    <col min="15098" max="15098" width="10.109375" bestFit="1" customWidth="1"/>
    <col min="15099" max="15099" width="5.6640625" bestFit="1" customWidth="1"/>
    <col min="15100" max="15101" width="6.109375" customWidth="1"/>
    <col min="15102" max="15102" width="13.33203125" customWidth="1"/>
    <col min="15104" max="15104" width="11" customWidth="1"/>
    <col min="15106" max="15106" width="13.6640625" customWidth="1"/>
    <col min="15110" max="15114" width="2" bestFit="1" customWidth="1"/>
    <col min="15115" max="15116" width="3" bestFit="1" customWidth="1"/>
    <col min="15350" max="15350" width="13.44140625" bestFit="1" customWidth="1"/>
    <col min="15352" max="15352" width="15" bestFit="1" customWidth="1"/>
    <col min="15354" max="15354" width="10.109375" bestFit="1" customWidth="1"/>
    <col min="15355" max="15355" width="5.6640625" bestFit="1" customWidth="1"/>
    <col min="15356" max="15357" width="6.109375" customWidth="1"/>
    <col min="15358" max="15358" width="13.33203125" customWidth="1"/>
    <col min="15360" max="15360" width="11" customWidth="1"/>
    <col min="15362" max="15362" width="13.6640625" customWidth="1"/>
    <col min="15366" max="15370" width="2" bestFit="1" customWidth="1"/>
    <col min="15371" max="15372" width="3" bestFit="1" customWidth="1"/>
    <col min="15606" max="15606" width="13.44140625" bestFit="1" customWidth="1"/>
    <col min="15608" max="15608" width="15" bestFit="1" customWidth="1"/>
    <col min="15610" max="15610" width="10.109375" bestFit="1" customWidth="1"/>
    <col min="15611" max="15611" width="5.6640625" bestFit="1" customWidth="1"/>
    <col min="15612" max="15613" width="6.109375" customWidth="1"/>
    <col min="15614" max="15614" width="13.33203125" customWidth="1"/>
    <col min="15616" max="15616" width="11" customWidth="1"/>
    <col min="15618" max="15618" width="13.6640625" customWidth="1"/>
    <col min="15622" max="15626" width="2" bestFit="1" customWidth="1"/>
    <col min="15627" max="15628" width="3" bestFit="1" customWidth="1"/>
    <col min="15862" max="15862" width="13.44140625" bestFit="1" customWidth="1"/>
    <col min="15864" max="15864" width="15" bestFit="1" customWidth="1"/>
    <col min="15866" max="15866" width="10.109375" bestFit="1" customWidth="1"/>
    <col min="15867" max="15867" width="5.6640625" bestFit="1" customWidth="1"/>
    <col min="15868" max="15869" width="6.109375" customWidth="1"/>
    <col min="15870" max="15870" width="13.33203125" customWidth="1"/>
    <col min="15872" max="15872" width="11" customWidth="1"/>
    <col min="15874" max="15874" width="13.6640625" customWidth="1"/>
    <col min="15878" max="15882" width="2" bestFit="1" customWidth="1"/>
    <col min="15883" max="15884" width="3" bestFit="1" customWidth="1"/>
    <col min="16118" max="16118" width="13.44140625" bestFit="1" customWidth="1"/>
    <col min="16120" max="16120" width="15" bestFit="1" customWidth="1"/>
    <col min="16122" max="16122" width="10.109375" bestFit="1" customWidth="1"/>
    <col min="16123" max="16123" width="5.6640625" bestFit="1" customWidth="1"/>
    <col min="16124" max="16125" width="6.109375" customWidth="1"/>
    <col min="16126" max="16126" width="13.33203125" customWidth="1"/>
    <col min="16128" max="16128" width="11" customWidth="1"/>
    <col min="16130" max="16130" width="13.6640625" customWidth="1"/>
    <col min="16134" max="16138" width="2" bestFit="1" customWidth="1"/>
    <col min="16139" max="16140" width="3" bestFit="1" customWidth="1"/>
  </cols>
  <sheetData>
    <row r="3" spans="1:13" x14ac:dyDescent="0.3">
      <c r="A3" t="s">
        <v>178</v>
      </c>
    </row>
    <row r="4" spans="1:13" x14ac:dyDescent="0.3">
      <c r="A4" t="s">
        <v>179</v>
      </c>
    </row>
    <row r="7" spans="1:13" ht="26.4" x14ac:dyDescent="0.3">
      <c r="A7" s="20" t="s">
        <v>21</v>
      </c>
      <c r="B7" s="20" t="s">
        <v>22</v>
      </c>
      <c r="C7" s="20" t="s">
        <v>23</v>
      </c>
      <c r="D7" s="20" t="s">
        <v>24</v>
      </c>
      <c r="E7" s="20" t="s">
        <v>25</v>
      </c>
      <c r="F7" s="19" t="s">
        <v>26</v>
      </c>
      <c r="G7" s="21" t="s">
        <v>27</v>
      </c>
      <c r="J7" s="94" t="s">
        <v>28</v>
      </c>
      <c r="K7" s="94"/>
      <c r="L7" s="94"/>
      <c r="M7" s="94"/>
    </row>
    <row r="8" spans="1:13" ht="23.25" customHeight="1" x14ac:dyDescent="0.3">
      <c r="A8" s="22">
        <v>1</v>
      </c>
      <c r="B8" s="23" t="s">
        <v>29</v>
      </c>
      <c r="C8" s="23" t="s">
        <v>30</v>
      </c>
      <c r="D8" s="24">
        <v>35484</v>
      </c>
      <c r="E8" s="25">
        <v>31</v>
      </c>
      <c r="F8" s="26" t="s">
        <v>31</v>
      </c>
      <c r="G8" s="26">
        <f>ROUNDDOWN(LEN(B8)/2,0)</f>
        <v>3</v>
      </c>
      <c r="J8" s="27" t="s">
        <v>22</v>
      </c>
      <c r="K8" s="27" t="s">
        <v>32</v>
      </c>
      <c r="L8" s="27" t="s">
        <v>33</v>
      </c>
      <c r="M8" s="27" t="s">
        <v>34</v>
      </c>
    </row>
    <row r="9" spans="1:13" x14ac:dyDescent="0.3">
      <c r="A9" s="22">
        <v>2</v>
      </c>
      <c r="B9" s="23" t="s">
        <v>35</v>
      </c>
      <c r="C9" s="23" t="s">
        <v>36</v>
      </c>
      <c r="D9" s="24">
        <v>35484</v>
      </c>
      <c r="E9" s="25">
        <v>25</v>
      </c>
      <c r="F9" s="26" t="s">
        <v>31</v>
      </c>
      <c r="G9" s="26">
        <f t="shared" ref="G9:G72" si="0">ROUNDDOWN(LEN(B9)/2,0)</f>
        <v>3</v>
      </c>
      <c r="J9" s="23"/>
      <c r="K9" s="23"/>
      <c r="L9" s="26"/>
      <c r="M9" s="26"/>
    </row>
    <row r="10" spans="1:13" x14ac:dyDescent="0.3">
      <c r="A10" s="22">
        <v>3</v>
      </c>
      <c r="B10" s="23" t="s">
        <v>37</v>
      </c>
      <c r="C10" s="23" t="s">
        <v>38</v>
      </c>
      <c r="D10" s="24">
        <v>35484</v>
      </c>
      <c r="E10" s="25">
        <v>26</v>
      </c>
      <c r="F10" s="26" t="s">
        <v>39</v>
      </c>
      <c r="G10" s="26">
        <f t="shared" si="0"/>
        <v>3</v>
      </c>
      <c r="J10" s="23"/>
      <c r="K10" s="23"/>
      <c r="L10" s="26"/>
      <c r="M10" s="26"/>
    </row>
    <row r="11" spans="1:13" x14ac:dyDescent="0.3">
      <c r="A11" s="22">
        <v>4</v>
      </c>
      <c r="B11" s="23" t="s">
        <v>40</v>
      </c>
      <c r="C11" s="23" t="s">
        <v>39</v>
      </c>
      <c r="D11" s="24">
        <v>35485</v>
      </c>
      <c r="E11" s="25">
        <v>31</v>
      </c>
      <c r="F11" s="26" t="s">
        <v>41</v>
      </c>
      <c r="G11" s="26">
        <f t="shared" si="0"/>
        <v>2</v>
      </c>
      <c r="J11" s="23"/>
      <c r="K11" s="23"/>
      <c r="L11" s="26"/>
      <c r="M11" s="26"/>
    </row>
    <row r="12" spans="1:13" x14ac:dyDescent="0.3">
      <c r="A12" s="22">
        <v>5</v>
      </c>
      <c r="B12" s="23" t="s">
        <v>42</v>
      </c>
      <c r="C12" s="23" t="s">
        <v>43</v>
      </c>
      <c r="D12" s="24">
        <v>35486</v>
      </c>
      <c r="E12" s="25">
        <v>25</v>
      </c>
      <c r="F12" s="26" t="s">
        <v>30</v>
      </c>
      <c r="G12" s="26">
        <f t="shared" si="0"/>
        <v>5</v>
      </c>
      <c r="J12" s="23"/>
      <c r="K12" s="23"/>
      <c r="L12" s="26"/>
      <c r="M12" s="26"/>
    </row>
    <row r="13" spans="1:13" x14ac:dyDescent="0.3">
      <c r="A13" s="22">
        <v>6</v>
      </c>
      <c r="B13" s="23" t="s">
        <v>44</v>
      </c>
      <c r="C13" s="23" t="s">
        <v>45</v>
      </c>
      <c r="D13" s="24">
        <v>35486</v>
      </c>
      <c r="E13" s="25">
        <v>24</v>
      </c>
      <c r="F13" s="26" t="s">
        <v>46</v>
      </c>
      <c r="G13" s="26">
        <f t="shared" si="0"/>
        <v>6</v>
      </c>
      <c r="J13" s="23"/>
      <c r="K13" s="23"/>
      <c r="L13" s="26"/>
      <c r="M13" s="26"/>
    </row>
    <row r="14" spans="1:13" x14ac:dyDescent="0.3">
      <c r="A14" s="22">
        <v>7</v>
      </c>
      <c r="B14" s="23" t="s">
        <v>47</v>
      </c>
      <c r="C14" s="23" t="s">
        <v>48</v>
      </c>
      <c r="D14" s="24">
        <v>35486</v>
      </c>
      <c r="E14" s="25">
        <v>35</v>
      </c>
      <c r="F14" s="26" t="s">
        <v>49</v>
      </c>
      <c r="G14" s="26">
        <f t="shared" si="0"/>
        <v>4</v>
      </c>
      <c r="J14" s="23"/>
      <c r="K14" s="23"/>
      <c r="L14" s="26"/>
      <c r="M14" s="26"/>
    </row>
    <row r="15" spans="1:13" x14ac:dyDescent="0.3">
      <c r="A15" s="22">
        <v>8</v>
      </c>
      <c r="B15" s="23" t="s">
        <v>50</v>
      </c>
      <c r="C15" s="23" t="s">
        <v>51</v>
      </c>
      <c r="D15" s="24">
        <v>35526</v>
      </c>
      <c r="E15" s="25">
        <v>36</v>
      </c>
      <c r="F15" s="26" t="s">
        <v>52</v>
      </c>
      <c r="G15" s="26">
        <f t="shared" si="0"/>
        <v>1</v>
      </c>
      <c r="J15" s="23"/>
      <c r="K15" s="23"/>
      <c r="L15" s="26"/>
      <c r="M15" s="26"/>
    </row>
    <row r="16" spans="1:13" x14ac:dyDescent="0.3">
      <c r="A16" s="22">
        <v>9</v>
      </c>
      <c r="B16" s="23" t="s">
        <v>53</v>
      </c>
      <c r="C16" s="23" t="s">
        <v>54</v>
      </c>
      <c r="D16" s="24">
        <v>35487</v>
      </c>
      <c r="E16" s="25">
        <v>25</v>
      </c>
      <c r="F16" s="26" t="s">
        <v>38</v>
      </c>
      <c r="G16" s="26">
        <f t="shared" si="0"/>
        <v>3</v>
      </c>
      <c r="J16" s="23"/>
      <c r="K16" s="23"/>
      <c r="L16" s="26"/>
      <c r="M16" s="26"/>
    </row>
    <row r="17" spans="1:13" x14ac:dyDescent="0.3">
      <c r="A17" s="22">
        <v>10</v>
      </c>
      <c r="B17" s="23" t="s">
        <v>55</v>
      </c>
      <c r="C17" s="23" t="s">
        <v>56</v>
      </c>
      <c r="D17" s="24">
        <v>35487</v>
      </c>
      <c r="E17" s="25">
        <v>29</v>
      </c>
      <c r="F17" s="26" t="s">
        <v>38</v>
      </c>
      <c r="G17" s="26">
        <f t="shared" si="0"/>
        <v>4</v>
      </c>
      <c r="J17" s="23"/>
      <c r="K17" s="23"/>
      <c r="L17" s="26"/>
      <c r="M17" s="26"/>
    </row>
    <row r="18" spans="1:13" x14ac:dyDescent="0.3">
      <c r="A18" s="22">
        <v>11</v>
      </c>
      <c r="B18" s="23" t="s">
        <v>57</v>
      </c>
      <c r="C18" s="23" t="s">
        <v>58</v>
      </c>
      <c r="D18" s="24">
        <v>35526</v>
      </c>
      <c r="E18" s="25">
        <v>36</v>
      </c>
      <c r="F18" s="26" t="s">
        <v>59</v>
      </c>
      <c r="G18" s="26">
        <f t="shared" si="0"/>
        <v>2</v>
      </c>
      <c r="J18" s="23"/>
      <c r="K18" s="23"/>
      <c r="L18" s="26"/>
      <c r="M18" s="26"/>
    </row>
    <row r="19" spans="1:13" x14ac:dyDescent="0.3">
      <c r="A19" s="22">
        <v>12</v>
      </c>
      <c r="B19" s="23" t="s">
        <v>60</v>
      </c>
      <c r="C19" s="23" t="s">
        <v>61</v>
      </c>
      <c r="D19" s="24">
        <v>35526</v>
      </c>
      <c r="E19" s="25">
        <v>34</v>
      </c>
      <c r="F19" s="26" t="s">
        <v>62</v>
      </c>
      <c r="G19" s="26">
        <f t="shared" si="0"/>
        <v>4</v>
      </c>
      <c r="J19" s="23"/>
      <c r="K19" s="23"/>
      <c r="L19" s="26"/>
      <c r="M19" s="26"/>
    </row>
    <row r="20" spans="1:13" x14ac:dyDescent="0.3">
      <c r="A20" s="22">
        <v>13</v>
      </c>
      <c r="B20" s="23" t="s">
        <v>63</v>
      </c>
      <c r="C20" s="23" t="s">
        <v>64</v>
      </c>
      <c r="D20" s="24">
        <v>35486</v>
      </c>
      <c r="E20" s="25">
        <v>25</v>
      </c>
      <c r="F20" s="26" t="s">
        <v>62</v>
      </c>
      <c r="G20" s="26">
        <f t="shared" si="0"/>
        <v>5</v>
      </c>
      <c r="J20" s="23"/>
      <c r="K20" s="23"/>
      <c r="L20" s="26"/>
      <c r="M20" s="26"/>
    </row>
    <row r="21" spans="1:13" x14ac:dyDescent="0.3">
      <c r="A21" s="22">
        <v>14</v>
      </c>
      <c r="B21" s="23" t="s">
        <v>65</v>
      </c>
      <c r="C21" s="23" t="s">
        <v>62</v>
      </c>
      <c r="D21" s="24">
        <v>35486</v>
      </c>
      <c r="E21" s="25">
        <v>27</v>
      </c>
      <c r="F21" s="26" t="s">
        <v>62</v>
      </c>
      <c r="G21" s="26">
        <f t="shared" si="0"/>
        <v>3</v>
      </c>
      <c r="J21" s="23"/>
      <c r="K21" s="23"/>
      <c r="L21" s="26"/>
      <c r="M21" s="26"/>
    </row>
    <row r="22" spans="1:13" x14ac:dyDescent="0.3">
      <c r="A22" s="22">
        <v>15</v>
      </c>
      <c r="B22" s="23" t="s">
        <v>66</v>
      </c>
      <c r="C22" s="23" t="s">
        <v>67</v>
      </c>
      <c r="D22" s="24">
        <v>35486</v>
      </c>
      <c r="E22" s="25">
        <v>32</v>
      </c>
      <c r="F22" s="26" t="s">
        <v>48</v>
      </c>
      <c r="G22" s="26">
        <f t="shared" si="0"/>
        <v>3</v>
      </c>
      <c r="J22" s="23"/>
      <c r="K22" s="23"/>
      <c r="L22" s="26"/>
      <c r="M22" s="26"/>
    </row>
    <row r="23" spans="1:13" x14ac:dyDescent="0.3">
      <c r="A23" s="22">
        <v>16</v>
      </c>
      <c r="B23" s="23" t="s">
        <v>68</v>
      </c>
      <c r="C23" s="23" t="s">
        <v>69</v>
      </c>
      <c r="D23" s="24">
        <v>35487</v>
      </c>
      <c r="E23" s="25">
        <v>32</v>
      </c>
      <c r="F23" s="26" t="s">
        <v>45</v>
      </c>
      <c r="G23" s="26">
        <f t="shared" si="0"/>
        <v>4</v>
      </c>
      <c r="J23" s="23"/>
      <c r="K23" s="23"/>
      <c r="L23" s="26"/>
      <c r="M23" s="26"/>
    </row>
    <row r="24" spans="1:13" x14ac:dyDescent="0.3">
      <c r="A24" s="22">
        <v>17</v>
      </c>
      <c r="B24" s="23" t="s">
        <v>70</v>
      </c>
      <c r="C24" s="23" t="s">
        <v>71</v>
      </c>
      <c r="D24" s="24">
        <v>35527</v>
      </c>
      <c r="E24" s="25">
        <v>36</v>
      </c>
      <c r="F24" s="26" t="s">
        <v>45</v>
      </c>
      <c r="G24" s="26">
        <f t="shared" si="0"/>
        <v>2</v>
      </c>
      <c r="J24" s="23"/>
      <c r="K24" s="23"/>
      <c r="L24" s="26"/>
      <c r="M24" s="26"/>
    </row>
    <row r="25" spans="1:13" x14ac:dyDescent="0.3">
      <c r="A25" s="22">
        <v>18</v>
      </c>
      <c r="B25" s="23" t="s">
        <v>72</v>
      </c>
      <c r="C25" s="23" t="s">
        <v>52</v>
      </c>
      <c r="D25" s="24">
        <v>35527</v>
      </c>
      <c r="E25" s="25">
        <v>29</v>
      </c>
      <c r="F25" s="26" t="s">
        <v>73</v>
      </c>
      <c r="G25" s="26">
        <f t="shared" si="0"/>
        <v>3</v>
      </c>
      <c r="J25" s="23"/>
      <c r="K25" s="23"/>
      <c r="L25" s="26"/>
      <c r="M25" s="26"/>
    </row>
    <row r="26" spans="1:13" x14ac:dyDescent="0.3">
      <c r="A26" s="22">
        <v>19</v>
      </c>
      <c r="B26" s="23" t="s">
        <v>74</v>
      </c>
      <c r="C26" s="23" t="s">
        <v>31</v>
      </c>
      <c r="D26" s="24">
        <v>35488</v>
      </c>
      <c r="E26" s="25">
        <v>29</v>
      </c>
      <c r="F26" s="26" t="s">
        <v>51</v>
      </c>
      <c r="G26" s="26">
        <f t="shared" si="0"/>
        <v>4</v>
      </c>
      <c r="J26" s="23"/>
      <c r="K26" s="23"/>
      <c r="L26" s="26"/>
      <c r="M26" s="26"/>
    </row>
    <row r="27" spans="1:13" x14ac:dyDescent="0.3">
      <c r="A27" s="22">
        <v>20</v>
      </c>
      <c r="B27" s="23" t="s">
        <v>75</v>
      </c>
      <c r="C27" s="23" t="s">
        <v>76</v>
      </c>
      <c r="D27" s="24">
        <v>35488</v>
      </c>
      <c r="E27" s="25">
        <v>28</v>
      </c>
      <c r="F27" s="26" t="s">
        <v>77</v>
      </c>
      <c r="G27" s="26">
        <f t="shared" si="0"/>
        <v>4</v>
      </c>
      <c r="J27" s="23"/>
      <c r="K27" s="23"/>
      <c r="L27" s="26"/>
      <c r="M27" s="26"/>
    </row>
    <row r="28" spans="1:13" x14ac:dyDescent="0.3">
      <c r="A28" s="22">
        <v>21</v>
      </c>
      <c r="B28" s="23" t="s">
        <v>78</v>
      </c>
      <c r="C28" s="23" t="s">
        <v>41</v>
      </c>
      <c r="D28" s="24">
        <v>35488</v>
      </c>
      <c r="E28" s="25">
        <v>21</v>
      </c>
      <c r="F28" s="26" t="s">
        <v>79</v>
      </c>
      <c r="G28" s="26">
        <f t="shared" si="0"/>
        <v>2</v>
      </c>
      <c r="J28" s="23"/>
      <c r="K28" s="23"/>
      <c r="L28" s="26"/>
      <c r="M28" s="26"/>
    </row>
    <row r="29" spans="1:13" x14ac:dyDescent="0.3">
      <c r="A29" s="22">
        <v>22</v>
      </c>
      <c r="B29" s="23" t="s">
        <v>80</v>
      </c>
      <c r="C29" s="23" t="s">
        <v>81</v>
      </c>
      <c r="D29" s="24">
        <v>35521</v>
      </c>
      <c r="E29" s="25">
        <v>31</v>
      </c>
      <c r="F29" s="26" t="s">
        <v>82</v>
      </c>
      <c r="G29" s="26">
        <f t="shared" si="0"/>
        <v>3</v>
      </c>
      <c r="J29" s="23"/>
      <c r="K29" s="23"/>
      <c r="L29" s="26"/>
      <c r="M29" s="26"/>
    </row>
    <row r="30" spans="1:13" x14ac:dyDescent="0.3">
      <c r="A30" s="22">
        <v>23</v>
      </c>
      <c r="B30" s="23" t="s">
        <v>83</v>
      </c>
      <c r="C30" s="23" t="s">
        <v>45</v>
      </c>
      <c r="D30" s="24">
        <v>35522</v>
      </c>
      <c r="E30" s="25">
        <v>30</v>
      </c>
      <c r="F30" s="26" t="s">
        <v>67</v>
      </c>
      <c r="G30" s="26">
        <f t="shared" si="0"/>
        <v>2</v>
      </c>
      <c r="J30" s="23"/>
      <c r="K30" s="23"/>
      <c r="L30" s="26"/>
      <c r="M30" s="26"/>
    </row>
    <row r="31" spans="1:13" x14ac:dyDescent="0.3">
      <c r="A31" s="22">
        <v>24</v>
      </c>
      <c r="B31" s="23" t="s">
        <v>84</v>
      </c>
      <c r="C31" s="23" t="s">
        <v>85</v>
      </c>
      <c r="D31" s="24">
        <v>35523</v>
      </c>
      <c r="E31" s="25">
        <v>28</v>
      </c>
      <c r="F31" s="26" t="s">
        <v>86</v>
      </c>
      <c r="G31" s="26">
        <f t="shared" si="0"/>
        <v>5</v>
      </c>
      <c r="J31" s="23"/>
      <c r="K31" s="23"/>
      <c r="L31" s="26"/>
      <c r="M31" s="26"/>
    </row>
    <row r="32" spans="1:13" x14ac:dyDescent="0.3">
      <c r="A32" s="22">
        <v>25</v>
      </c>
      <c r="B32" s="23" t="s">
        <v>87</v>
      </c>
      <c r="C32" s="23" t="s">
        <v>86</v>
      </c>
      <c r="D32" s="24">
        <v>35524</v>
      </c>
      <c r="E32" s="25">
        <v>28</v>
      </c>
      <c r="F32" s="26" t="s">
        <v>36</v>
      </c>
      <c r="G32" s="26">
        <f t="shared" si="0"/>
        <v>3</v>
      </c>
      <c r="J32" s="23"/>
      <c r="K32" s="23"/>
      <c r="L32" s="26"/>
      <c r="M32" s="26"/>
    </row>
    <row r="33" spans="1:13" x14ac:dyDescent="0.3">
      <c r="A33" s="22">
        <v>26</v>
      </c>
      <c r="B33" s="23" t="s">
        <v>88</v>
      </c>
      <c r="C33" s="23" t="s">
        <v>64</v>
      </c>
      <c r="D33" s="24">
        <v>35488</v>
      </c>
      <c r="E33" s="25">
        <v>27</v>
      </c>
      <c r="F33" s="26" t="s">
        <v>43</v>
      </c>
      <c r="G33" s="26">
        <f t="shared" si="0"/>
        <v>2</v>
      </c>
      <c r="J33" s="23"/>
      <c r="K33" s="23"/>
      <c r="L33" s="26"/>
      <c r="M33" s="26"/>
    </row>
    <row r="34" spans="1:13" x14ac:dyDescent="0.3">
      <c r="A34" s="22">
        <v>27</v>
      </c>
      <c r="B34" s="23" t="s">
        <v>89</v>
      </c>
      <c r="C34" s="23" t="s">
        <v>90</v>
      </c>
      <c r="D34" s="24">
        <v>35488</v>
      </c>
      <c r="E34" s="25">
        <v>23</v>
      </c>
      <c r="F34" s="26" t="s">
        <v>43</v>
      </c>
      <c r="G34" s="26">
        <f t="shared" si="0"/>
        <v>4</v>
      </c>
      <c r="J34" s="23"/>
      <c r="K34" s="23"/>
      <c r="L34" s="26"/>
      <c r="M34" s="26"/>
    </row>
    <row r="35" spans="1:13" x14ac:dyDescent="0.3">
      <c r="A35" s="22">
        <v>28</v>
      </c>
      <c r="B35" s="23" t="s">
        <v>91</v>
      </c>
      <c r="C35" s="23" t="s">
        <v>92</v>
      </c>
      <c r="D35" s="24">
        <v>35489</v>
      </c>
      <c r="E35" s="25">
        <v>25</v>
      </c>
      <c r="F35" s="26" t="s">
        <v>43</v>
      </c>
      <c r="G35" s="26">
        <f t="shared" si="0"/>
        <v>2</v>
      </c>
      <c r="J35" s="23"/>
      <c r="K35" s="23"/>
      <c r="L35" s="26"/>
      <c r="M35" s="26"/>
    </row>
    <row r="36" spans="1:13" x14ac:dyDescent="0.3">
      <c r="A36" s="22">
        <v>29</v>
      </c>
      <c r="B36" s="23" t="s">
        <v>93</v>
      </c>
      <c r="C36" s="23" t="s">
        <v>94</v>
      </c>
      <c r="D36" s="24">
        <v>35489</v>
      </c>
      <c r="E36" s="25">
        <v>24</v>
      </c>
      <c r="F36" s="26" t="s">
        <v>95</v>
      </c>
      <c r="G36" s="26">
        <f t="shared" si="0"/>
        <v>5</v>
      </c>
      <c r="J36" s="23"/>
      <c r="K36" s="23"/>
      <c r="L36" s="26"/>
      <c r="M36" s="26"/>
    </row>
    <row r="37" spans="1:13" x14ac:dyDescent="0.3">
      <c r="A37" s="22">
        <v>30</v>
      </c>
      <c r="B37" s="23" t="s">
        <v>96</v>
      </c>
      <c r="C37" s="23" t="s">
        <v>31</v>
      </c>
      <c r="D37" s="24">
        <v>35489</v>
      </c>
      <c r="E37" s="25">
        <v>21</v>
      </c>
      <c r="F37" s="26" t="s">
        <v>56</v>
      </c>
      <c r="G37" s="26">
        <f t="shared" si="0"/>
        <v>4</v>
      </c>
      <c r="J37" s="23"/>
      <c r="K37" s="23"/>
      <c r="L37" s="26"/>
      <c r="M37" s="26"/>
    </row>
    <row r="38" spans="1:13" x14ac:dyDescent="0.3">
      <c r="A38" s="22">
        <v>31</v>
      </c>
      <c r="B38" s="23" t="s">
        <v>97</v>
      </c>
      <c r="C38" s="23" t="s">
        <v>94</v>
      </c>
      <c r="D38" s="24">
        <v>35526</v>
      </c>
      <c r="E38" s="25">
        <v>28</v>
      </c>
      <c r="F38" s="26" t="s">
        <v>92</v>
      </c>
      <c r="G38" s="26">
        <f t="shared" si="0"/>
        <v>3</v>
      </c>
      <c r="J38" s="23"/>
      <c r="K38" s="23"/>
      <c r="L38" s="26"/>
      <c r="M38" s="26"/>
    </row>
    <row r="39" spans="1:13" x14ac:dyDescent="0.3">
      <c r="A39" s="22">
        <v>32</v>
      </c>
      <c r="B39" s="23" t="s">
        <v>98</v>
      </c>
      <c r="C39" s="23" t="s">
        <v>38</v>
      </c>
      <c r="D39" s="24">
        <v>35489</v>
      </c>
      <c r="E39" s="25">
        <v>23</v>
      </c>
      <c r="F39" s="26" t="s">
        <v>58</v>
      </c>
      <c r="G39" s="26">
        <f t="shared" si="0"/>
        <v>2</v>
      </c>
      <c r="J39" s="23"/>
      <c r="K39" s="23"/>
      <c r="L39" s="26"/>
      <c r="M39" s="26"/>
    </row>
    <row r="40" spans="1:13" x14ac:dyDescent="0.3">
      <c r="A40" s="22">
        <v>33</v>
      </c>
      <c r="B40" s="23" t="s">
        <v>99</v>
      </c>
      <c r="C40" s="23" t="s">
        <v>58</v>
      </c>
      <c r="D40" s="24">
        <v>35489</v>
      </c>
      <c r="E40" s="25">
        <v>24</v>
      </c>
      <c r="F40" s="26" t="s">
        <v>58</v>
      </c>
      <c r="G40" s="26">
        <f t="shared" si="0"/>
        <v>3</v>
      </c>
      <c r="J40" s="23"/>
      <c r="K40" s="23"/>
      <c r="L40" s="26"/>
      <c r="M40" s="26"/>
    </row>
    <row r="41" spans="1:13" x14ac:dyDescent="0.3">
      <c r="A41" s="22">
        <v>34</v>
      </c>
      <c r="B41" s="23" t="s">
        <v>100</v>
      </c>
      <c r="C41" s="23" t="s">
        <v>64</v>
      </c>
      <c r="D41" s="24">
        <v>35489</v>
      </c>
      <c r="E41" s="25">
        <v>28</v>
      </c>
      <c r="F41" s="26" t="s">
        <v>58</v>
      </c>
      <c r="G41" s="26">
        <f t="shared" si="0"/>
        <v>5</v>
      </c>
      <c r="J41" s="23"/>
      <c r="K41" s="23"/>
      <c r="L41" s="26"/>
      <c r="M41" s="26"/>
    </row>
    <row r="42" spans="1:13" x14ac:dyDescent="0.3">
      <c r="A42" s="22">
        <v>35</v>
      </c>
      <c r="B42" s="23" t="s">
        <v>101</v>
      </c>
      <c r="C42" s="23" t="s">
        <v>58</v>
      </c>
      <c r="D42" s="24">
        <v>35527</v>
      </c>
      <c r="E42" s="25">
        <v>27</v>
      </c>
      <c r="F42" s="26" t="s">
        <v>94</v>
      </c>
      <c r="G42" s="26">
        <f t="shared" si="0"/>
        <v>3</v>
      </c>
      <c r="J42" s="23"/>
      <c r="K42" s="23"/>
      <c r="L42" s="26"/>
      <c r="M42" s="26"/>
    </row>
    <row r="43" spans="1:13" x14ac:dyDescent="0.3">
      <c r="A43" s="22">
        <v>36</v>
      </c>
      <c r="B43" s="23" t="s">
        <v>102</v>
      </c>
      <c r="C43" s="23" t="s">
        <v>94</v>
      </c>
      <c r="D43" s="24">
        <v>35527</v>
      </c>
      <c r="E43" s="25">
        <v>31</v>
      </c>
      <c r="F43" s="26" t="s">
        <v>94</v>
      </c>
      <c r="G43" s="26">
        <f t="shared" si="0"/>
        <v>4</v>
      </c>
      <c r="J43" s="23"/>
      <c r="K43" s="23"/>
      <c r="L43" s="26"/>
      <c r="M43" s="26"/>
    </row>
    <row r="44" spans="1:13" x14ac:dyDescent="0.3">
      <c r="A44" s="22">
        <v>37</v>
      </c>
      <c r="B44" s="23" t="s">
        <v>103</v>
      </c>
      <c r="C44" s="23" t="s">
        <v>79</v>
      </c>
      <c r="D44" s="24">
        <v>35489</v>
      </c>
      <c r="E44" s="25">
        <v>39</v>
      </c>
      <c r="F44" s="26" t="s">
        <v>94</v>
      </c>
      <c r="G44" s="26">
        <f t="shared" si="0"/>
        <v>4</v>
      </c>
      <c r="J44" s="23"/>
      <c r="K44" s="23"/>
      <c r="L44" s="26"/>
      <c r="M44" s="26"/>
    </row>
    <row r="45" spans="1:13" x14ac:dyDescent="0.3">
      <c r="A45" s="22">
        <v>38</v>
      </c>
      <c r="B45" s="23" t="s">
        <v>104</v>
      </c>
      <c r="C45" s="23" t="s">
        <v>59</v>
      </c>
      <c r="D45" s="24">
        <v>35489</v>
      </c>
      <c r="E45" s="25">
        <v>29</v>
      </c>
      <c r="F45" s="26" t="s">
        <v>94</v>
      </c>
      <c r="G45" s="26">
        <f t="shared" si="0"/>
        <v>4</v>
      </c>
      <c r="J45" s="23"/>
      <c r="K45" s="23"/>
      <c r="L45" s="26"/>
      <c r="M45" s="26"/>
    </row>
    <row r="46" spans="1:13" x14ac:dyDescent="0.3">
      <c r="A46" s="22">
        <v>39</v>
      </c>
      <c r="B46" s="23" t="s">
        <v>105</v>
      </c>
      <c r="C46" s="23" t="s">
        <v>106</v>
      </c>
      <c r="D46" s="24">
        <v>35489</v>
      </c>
      <c r="E46" s="25">
        <v>28</v>
      </c>
      <c r="F46" s="26" t="s">
        <v>107</v>
      </c>
      <c r="G46" s="26">
        <f t="shared" si="0"/>
        <v>3</v>
      </c>
      <c r="J46" s="23"/>
      <c r="K46" s="23"/>
      <c r="L46" s="26"/>
      <c r="M46" s="26"/>
    </row>
    <row r="47" spans="1:13" x14ac:dyDescent="0.3">
      <c r="A47" s="22">
        <v>40</v>
      </c>
      <c r="B47" s="23" t="s">
        <v>108</v>
      </c>
      <c r="C47" s="23" t="s">
        <v>109</v>
      </c>
      <c r="D47" s="24">
        <v>35489</v>
      </c>
      <c r="E47" s="25">
        <v>31</v>
      </c>
      <c r="F47" s="26" t="s">
        <v>110</v>
      </c>
      <c r="G47" s="26">
        <f t="shared" si="0"/>
        <v>2</v>
      </c>
      <c r="J47" s="23"/>
      <c r="K47" s="23"/>
      <c r="L47" s="26"/>
      <c r="M47" s="26"/>
    </row>
    <row r="48" spans="1:13" x14ac:dyDescent="0.3">
      <c r="A48" s="22">
        <v>41</v>
      </c>
      <c r="B48" s="23" t="s">
        <v>111</v>
      </c>
      <c r="C48" s="23" t="s">
        <v>64</v>
      </c>
      <c r="D48" s="24">
        <v>35521</v>
      </c>
      <c r="E48" s="25">
        <v>30</v>
      </c>
      <c r="F48" s="26" t="s">
        <v>110</v>
      </c>
      <c r="G48" s="26">
        <f t="shared" si="0"/>
        <v>3</v>
      </c>
      <c r="J48" s="23"/>
      <c r="K48" s="23"/>
      <c r="L48" s="26"/>
      <c r="M48" s="26"/>
    </row>
    <row r="49" spans="1:13" x14ac:dyDescent="0.3">
      <c r="A49" s="22">
        <v>42</v>
      </c>
      <c r="B49" s="23" t="s">
        <v>112</v>
      </c>
      <c r="C49" s="23" t="s">
        <v>73</v>
      </c>
      <c r="D49" s="24">
        <v>35522</v>
      </c>
      <c r="E49" s="25">
        <v>35</v>
      </c>
      <c r="F49" s="26" t="s">
        <v>90</v>
      </c>
      <c r="G49" s="26">
        <f t="shared" si="0"/>
        <v>2</v>
      </c>
      <c r="J49" s="23"/>
      <c r="K49" s="23"/>
      <c r="L49" s="26"/>
      <c r="M49" s="26"/>
    </row>
    <row r="50" spans="1:13" x14ac:dyDescent="0.3">
      <c r="A50" s="22">
        <v>43</v>
      </c>
      <c r="B50" s="23" t="s">
        <v>113</v>
      </c>
      <c r="C50" s="23" t="s">
        <v>114</v>
      </c>
      <c r="D50" s="24">
        <v>35523</v>
      </c>
      <c r="E50" s="25">
        <v>26</v>
      </c>
      <c r="F50" s="26" t="s">
        <v>71</v>
      </c>
      <c r="G50" s="26">
        <f t="shared" si="0"/>
        <v>3</v>
      </c>
      <c r="J50" s="23"/>
      <c r="K50" s="23"/>
      <c r="L50" s="26"/>
      <c r="M50" s="26"/>
    </row>
    <row r="51" spans="1:13" x14ac:dyDescent="0.3">
      <c r="A51" s="22">
        <v>44</v>
      </c>
      <c r="B51" s="23" t="s">
        <v>113</v>
      </c>
      <c r="C51" s="23" t="s">
        <v>115</v>
      </c>
      <c r="D51" s="24">
        <v>35524</v>
      </c>
      <c r="E51" s="25">
        <v>25</v>
      </c>
      <c r="F51" s="26" t="s">
        <v>114</v>
      </c>
      <c r="G51" s="26">
        <f t="shared" si="0"/>
        <v>3</v>
      </c>
      <c r="J51" s="23"/>
      <c r="K51" s="23"/>
      <c r="L51" s="26"/>
      <c r="M51" s="26"/>
    </row>
    <row r="52" spans="1:13" x14ac:dyDescent="0.3">
      <c r="A52" s="22">
        <v>45</v>
      </c>
      <c r="B52" s="23" t="s">
        <v>116</v>
      </c>
      <c r="C52" s="23" t="s">
        <v>117</v>
      </c>
      <c r="D52" s="24">
        <v>35489</v>
      </c>
      <c r="E52" s="25">
        <v>26</v>
      </c>
      <c r="F52" s="26" t="s">
        <v>118</v>
      </c>
      <c r="G52" s="26">
        <f t="shared" si="0"/>
        <v>2</v>
      </c>
      <c r="J52" s="23"/>
      <c r="K52" s="23"/>
      <c r="L52" s="26"/>
      <c r="M52" s="26"/>
    </row>
    <row r="53" spans="1:13" x14ac:dyDescent="0.3">
      <c r="A53" s="22">
        <v>46</v>
      </c>
      <c r="B53" s="23" t="s">
        <v>119</v>
      </c>
      <c r="C53" s="23" t="s">
        <v>82</v>
      </c>
      <c r="D53" s="24">
        <v>35489</v>
      </c>
      <c r="E53" s="25">
        <v>26</v>
      </c>
      <c r="F53" s="26" t="s">
        <v>120</v>
      </c>
      <c r="G53" s="26">
        <f t="shared" si="0"/>
        <v>2</v>
      </c>
      <c r="J53" s="23"/>
      <c r="K53" s="23"/>
      <c r="L53" s="26"/>
      <c r="M53" s="26"/>
    </row>
    <row r="54" spans="1:13" x14ac:dyDescent="0.3">
      <c r="A54" s="22">
        <v>47</v>
      </c>
      <c r="B54" s="23" t="s">
        <v>121</v>
      </c>
      <c r="C54" s="23" t="s">
        <v>43</v>
      </c>
      <c r="D54" s="24">
        <v>35494</v>
      </c>
      <c r="E54" s="25">
        <v>24</v>
      </c>
      <c r="F54" s="26" t="s">
        <v>61</v>
      </c>
      <c r="G54" s="26">
        <f t="shared" si="0"/>
        <v>6</v>
      </c>
      <c r="J54" s="23"/>
      <c r="K54" s="23"/>
      <c r="L54" s="26"/>
      <c r="M54" s="26"/>
    </row>
    <row r="55" spans="1:13" x14ac:dyDescent="0.3">
      <c r="A55" s="22">
        <v>48</v>
      </c>
      <c r="B55" s="23" t="s">
        <v>122</v>
      </c>
      <c r="C55" s="23" t="s">
        <v>69</v>
      </c>
      <c r="D55" s="24">
        <v>35495</v>
      </c>
      <c r="E55" s="25">
        <v>25</v>
      </c>
      <c r="F55" s="26" t="s">
        <v>76</v>
      </c>
      <c r="G55" s="26">
        <f t="shared" si="0"/>
        <v>3</v>
      </c>
      <c r="J55" s="23"/>
      <c r="K55" s="23"/>
      <c r="L55" s="26"/>
      <c r="M55" s="26"/>
    </row>
    <row r="56" spans="1:13" x14ac:dyDescent="0.3">
      <c r="A56" s="22">
        <v>49</v>
      </c>
      <c r="B56" s="23" t="s">
        <v>123</v>
      </c>
      <c r="C56" s="23" t="s">
        <v>107</v>
      </c>
      <c r="D56" s="24">
        <v>35496</v>
      </c>
      <c r="E56" s="25">
        <v>24</v>
      </c>
      <c r="F56" s="26" t="s">
        <v>69</v>
      </c>
      <c r="G56" s="26">
        <f t="shared" si="0"/>
        <v>2</v>
      </c>
      <c r="J56" s="23"/>
      <c r="K56" s="23"/>
      <c r="L56" s="26"/>
      <c r="M56" s="26"/>
    </row>
    <row r="57" spans="1:13" x14ac:dyDescent="0.3">
      <c r="A57" s="22">
        <v>50</v>
      </c>
      <c r="B57" s="23" t="s">
        <v>124</v>
      </c>
      <c r="C57" s="23" t="s">
        <v>95</v>
      </c>
      <c r="D57" s="24">
        <v>35489</v>
      </c>
      <c r="E57" s="25">
        <v>31</v>
      </c>
      <c r="F57" s="26" t="s">
        <v>69</v>
      </c>
      <c r="G57" s="26">
        <f t="shared" si="0"/>
        <v>3</v>
      </c>
      <c r="J57" s="23"/>
      <c r="K57" s="23"/>
      <c r="L57" s="26"/>
      <c r="M57" s="26"/>
    </row>
    <row r="58" spans="1:13" x14ac:dyDescent="0.3">
      <c r="A58" s="22">
        <v>51</v>
      </c>
      <c r="B58" s="23" t="s">
        <v>125</v>
      </c>
      <c r="C58" s="23" t="s">
        <v>126</v>
      </c>
      <c r="D58" s="24">
        <v>35489</v>
      </c>
      <c r="E58" s="25">
        <v>35</v>
      </c>
      <c r="F58" s="26" t="s">
        <v>81</v>
      </c>
      <c r="G58" s="26">
        <f t="shared" si="0"/>
        <v>4</v>
      </c>
      <c r="J58" s="23"/>
      <c r="K58" s="23"/>
      <c r="L58" s="26"/>
      <c r="M58" s="26"/>
    </row>
    <row r="59" spans="1:13" x14ac:dyDescent="0.3">
      <c r="A59" s="22">
        <v>52</v>
      </c>
      <c r="B59" s="23" t="s">
        <v>127</v>
      </c>
      <c r="C59" s="23" t="s">
        <v>46</v>
      </c>
      <c r="D59" s="24">
        <v>35489</v>
      </c>
      <c r="E59" s="25">
        <v>38</v>
      </c>
      <c r="F59" s="26" t="s">
        <v>126</v>
      </c>
      <c r="G59" s="26">
        <f t="shared" si="0"/>
        <v>4</v>
      </c>
      <c r="J59" s="23"/>
      <c r="K59" s="23"/>
      <c r="L59" s="26"/>
      <c r="M59" s="26"/>
    </row>
    <row r="60" spans="1:13" x14ac:dyDescent="0.3">
      <c r="A60" s="22">
        <v>53</v>
      </c>
      <c r="B60" s="23" t="s">
        <v>128</v>
      </c>
      <c r="C60" s="23" t="s">
        <v>110</v>
      </c>
      <c r="D60" s="24">
        <v>35527</v>
      </c>
      <c r="E60" s="25">
        <v>31</v>
      </c>
      <c r="F60" s="26" t="s">
        <v>106</v>
      </c>
      <c r="G60" s="26">
        <f t="shared" si="0"/>
        <v>4</v>
      </c>
      <c r="J60" s="23"/>
      <c r="K60" s="23"/>
      <c r="L60" s="26"/>
      <c r="M60" s="26"/>
    </row>
    <row r="61" spans="1:13" x14ac:dyDescent="0.3">
      <c r="A61" s="22">
        <v>54</v>
      </c>
      <c r="B61" s="23" t="s">
        <v>129</v>
      </c>
      <c r="C61" s="23" t="s">
        <v>110</v>
      </c>
      <c r="D61" s="24">
        <v>35527</v>
      </c>
      <c r="E61" s="25">
        <v>34</v>
      </c>
      <c r="F61" s="26" t="s">
        <v>54</v>
      </c>
      <c r="G61" s="26">
        <f t="shared" si="0"/>
        <v>2</v>
      </c>
      <c r="J61" s="23"/>
      <c r="K61" s="23"/>
      <c r="L61" s="26"/>
      <c r="M61" s="26"/>
    </row>
    <row r="62" spans="1:13" x14ac:dyDescent="0.3">
      <c r="A62" s="22">
        <v>55</v>
      </c>
      <c r="B62" s="23" t="s">
        <v>130</v>
      </c>
      <c r="C62" s="23" t="s">
        <v>62</v>
      </c>
      <c r="D62" s="24">
        <v>35489</v>
      </c>
      <c r="E62" s="25">
        <v>34</v>
      </c>
      <c r="F62" s="26" t="s">
        <v>131</v>
      </c>
      <c r="G62" s="26">
        <f t="shared" si="0"/>
        <v>4</v>
      </c>
      <c r="J62" s="23"/>
      <c r="K62" s="23"/>
      <c r="L62" s="26"/>
      <c r="M62" s="26"/>
    </row>
    <row r="63" spans="1:13" x14ac:dyDescent="0.3">
      <c r="A63" s="22">
        <v>56</v>
      </c>
      <c r="B63" s="23" t="s">
        <v>132</v>
      </c>
      <c r="C63" s="23" t="s">
        <v>43</v>
      </c>
      <c r="D63" s="24">
        <v>35489</v>
      </c>
      <c r="E63" s="25">
        <v>37</v>
      </c>
      <c r="F63" s="26" t="s">
        <v>133</v>
      </c>
      <c r="G63" s="26">
        <f t="shared" si="0"/>
        <v>3</v>
      </c>
      <c r="J63" s="23"/>
      <c r="K63" s="23"/>
      <c r="L63" s="26"/>
      <c r="M63" s="26"/>
    </row>
    <row r="64" spans="1:13" x14ac:dyDescent="0.3">
      <c r="A64" s="22">
        <v>57</v>
      </c>
      <c r="B64" s="23" t="s">
        <v>134</v>
      </c>
      <c r="C64" s="23" t="s">
        <v>49</v>
      </c>
      <c r="D64" s="24">
        <v>35484</v>
      </c>
      <c r="E64" s="25">
        <v>39</v>
      </c>
      <c r="F64" s="26" t="s">
        <v>109</v>
      </c>
      <c r="G64" s="26">
        <f t="shared" si="0"/>
        <v>3</v>
      </c>
      <c r="J64" s="23"/>
      <c r="K64" s="23"/>
      <c r="L64" s="26"/>
      <c r="M64" s="26"/>
    </row>
    <row r="65" spans="1:13" x14ac:dyDescent="0.3">
      <c r="A65" s="22">
        <v>58</v>
      </c>
      <c r="B65" s="23" t="s">
        <v>135</v>
      </c>
      <c r="C65" s="23" t="s">
        <v>118</v>
      </c>
      <c r="D65" s="24">
        <v>35485</v>
      </c>
      <c r="E65" s="25">
        <v>35</v>
      </c>
      <c r="F65" s="26" t="s">
        <v>64</v>
      </c>
      <c r="G65" s="26">
        <f t="shared" si="0"/>
        <v>2</v>
      </c>
      <c r="J65" s="23"/>
      <c r="K65" s="23"/>
      <c r="L65" s="26"/>
      <c r="M65" s="26"/>
    </row>
    <row r="66" spans="1:13" x14ac:dyDescent="0.3">
      <c r="A66" s="22">
        <v>59</v>
      </c>
      <c r="B66" s="23" t="s">
        <v>136</v>
      </c>
      <c r="C66" s="23" t="s">
        <v>120</v>
      </c>
      <c r="D66" s="24">
        <v>35486</v>
      </c>
      <c r="E66" s="25">
        <v>35</v>
      </c>
      <c r="F66" s="26" t="s">
        <v>64</v>
      </c>
      <c r="G66" s="26">
        <f t="shared" si="0"/>
        <v>5</v>
      </c>
      <c r="J66" s="23"/>
      <c r="K66" s="23"/>
      <c r="L66" s="26"/>
      <c r="M66" s="26"/>
    </row>
    <row r="67" spans="1:13" x14ac:dyDescent="0.3">
      <c r="A67" s="22">
        <v>60</v>
      </c>
      <c r="B67" s="23" t="s">
        <v>137</v>
      </c>
      <c r="C67" s="23" t="s">
        <v>62</v>
      </c>
      <c r="D67" s="24">
        <v>35489</v>
      </c>
      <c r="E67" s="25">
        <v>38</v>
      </c>
      <c r="F67" s="26" t="s">
        <v>64</v>
      </c>
      <c r="G67" s="26">
        <f t="shared" si="0"/>
        <v>3</v>
      </c>
      <c r="J67" s="23"/>
      <c r="K67" s="23"/>
      <c r="L67" s="26"/>
      <c r="M67" s="26"/>
    </row>
    <row r="68" spans="1:13" x14ac:dyDescent="0.3">
      <c r="A68" s="22">
        <v>61</v>
      </c>
      <c r="B68" s="23" t="s">
        <v>138</v>
      </c>
      <c r="C68" s="23" t="s">
        <v>139</v>
      </c>
      <c r="D68" s="24">
        <v>35493</v>
      </c>
      <c r="E68" s="25">
        <v>29</v>
      </c>
      <c r="F68" s="26" t="s">
        <v>64</v>
      </c>
      <c r="G68" s="26">
        <f t="shared" si="0"/>
        <v>2</v>
      </c>
      <c r="J68" s="23"/>
      <c r="K68" s="23"/>
      <c r="L68" s="26"/>
      <c r="M68" s="26"/>
    </row>
    <row r="69" spans="1:13" x14ac:dyDescent="0.3">
      <c r="A69" s="22">
        <v>62</v>
      </c>
      <c r="B69" s="23" t="s">
        <v>140</v>
      </c>
      <c r="C69" s="23" t="s">
        <v>77</v>
      </c>
      <c r="D69" s="24">
        <v>35494</v>
      </c>
      <c r="E69" s="25">
        <v>28</v>
      </c>
      <c r="F69" s="26" t="s">
        <v>85</v>
      </c>
      <c r="G69" s="26">
        <f t="shared" si="0"/>
        <v>2</v>
      </c>
      <c r="J69" s="23"/>
      <c r="K69" s="23"/>
      <c r="L69" s="26"/>
      <c r="M69" s="26"/>
    </row>
    <row r="70" spans="1:13" x14ac:dyDescent="0.3">
      <c r="A70" s="22">
        <v>63</v>
      </c>
      <c r="B70" s="23" t="s">
        <v>141</v>
      </c>
      <c r="C70" s="23" t="s">
        <v>94</v>
      </c>
      <c r="D70" s="24">
        <v>35495</v>
      </c>
      <c r="E70" s="25">
        <v>36</v>
      </c>
      <c r="F70" s="26" t="s">
        <v>117</v>
      </c>
      <c r="G70" s="26">
        <f t="shared" si="0"/>
        <v>4</v>
      </c>
      <c r="J70" s="23"/>
      <c r="K70" s="23"/>
      <c r="L70" s="26"/>
      <c r="M70" s="26"/>
    </row>
    <row r="71" spans="1:13" x14ac:dyDescent="0.3">
      <c r="A71" s="22">
        <v>64</v>
      </c>
      <c r="B71" s="23" t="s">
        <v>142</v>
      </c>
      <c r="C71" s="23" t="s">
        <v>133</v>
      </c>
      <c r="D71" s="24">
        <v>35489</v>
      </c>
      <c r="E71" s="25">
        <v>26</v>
      </c>
      <c r="F71" s="26" t="s">
        <v>139</v>
      </c>
      <c r="G71" s="26">
        <f t="shared" si="0"/>
        <v>4</v>
      </c>
      <c r="J71" s="23"/>
      <c r="K71" s="23"/>
      <c r="L71" s="26"/>
      <c r="M71" s="26"/>
    </row>
    <row r="72" spans="1:13" x14ac:dyDescent="0.3">
      <c r="A72" s="22">
        <v>65</v>
      </c>
      <c r="B72" s="23" t="s">
        <v>143</v>
      </c>
      <c r="C72" s="23" t="s">
        <v>131</v>
      </c>
      <c r="D72" s="24">
        <v>35494</v>
      </c>
      <c r="E72" s="25">
        <v>27</v>
      </c>
      <c r="F72" s="26"/>
      <c r="G72" s="26">
        <f t="shared" si="0"/>
        <v>3</v>
      </c>
      <c r="J72" s="23"/>
      <c r="K72" s="23"/>
      <c r="L72" s="26"/>
      <c r="M72" s="26"/>
    </row>
    <row r="73" spans="1:13" x14ac:dyDescent="0.3">
      <c r="A73" s="22">
        <v>66</v>
      </c>
      <c r="B73" s="23" t="s">
        <v>29</v>
      </c>
      <c r="C73" s="23" t="s">
        <v>30</v>
      </c>
      <c r="D73" s="24">
        <v>35495</v>
      </c>
      <c r="E73" s="25">
        <v>30</v>
      </c>
      <c r="F73" s="26"/>
      <c r="G73" s="26">
        <f t="shared" ref="G73:G136" si="1">ROUNDDOWN(LEN(B73)/2,0)</f>
        <v>3</v>
      </c>
    </row>
    <row r="74" spans="1:13" x14ac:dyDescent="0.3">
      <c r="A74" s="22">
        <v>67</v>
      </c>
      <c r="B74" s="23" t="s">
        <v>35</v>
      </c>
      <c r="C74" s="23" t="s">
        <v>36</v>
      </c>
      <c r="D74" s="24">
        <v>35496</v>
      </c>
      <c r="E74" s="25">
        <v>25</v>
      </c>
      <c r="F74" s="26"/>
      <c r="G74" s="26">
        <f t="shared" si="1"/>
        <v>3</v>
      </c>
    </row>
    <row r="75" spans="1:13" x14ac:dyDescent="0.3">
      <c r="A75" s="22">
        <v>68</v>
      </c>
      <c r="B75" s="23" t="s">
        <v>37</v>
      </c>
      <c r="C75" s="23" t="s">
        <v>38</v>
      </c>
      <c r="D75" s="24">
        <v>35521</v>
      </c>
      <c r="E75" s="25">
        <v>26</v>
      </c>
      <c r="F75" s="26"/>
      <c r="G75" s="26">
        <f t="shared" si="1"/>
        <v>3</v>
      </c>
    </row>
    <row r="76" spans="1:13" x14ac:dyDescent="0.3">
      <c r="A76" s="22">
        <v>69</v>
      </c>
      <c r="B76" s="23" t="s">
        <v>40</v>
      </c>
      <c r="C76" s="23" t="s">
        <v>39</v>
      </c>
      <c r="D76" s="24">
        <v>35522</v>
      </c>
      <c r="E76" s="25">
        <v>31</v>
      </c>
      <c r="F76" s="26"/>
      <c r="G76" s="26">
        <f t="shared" si="1"/>
        <v>2</v>
      </c>
    </row>
    <row r="77" spans="1:13" x14ac:dyDescent="0.3">
      <c r="A77" s="22">
        <v>70</v>
      </c>
      <c r="B77" s="23" t="s">
        <v>42</v>
      </c>
      <c r="C77" s="23" t="s">
        <v>43</v>
      </c>
      <c r="D77" s="24">
        <v>35523</v>
      </c>
      <c r="E77" s="25">
        <v>25</v>
      </c>
      <c r="F77" s="26"/>
      <c r="G77" s="26">
        <f t="shared" si="1"/>
        <v>5</v>
      </c>
    </row>
    <row r="78" spans="1:13" x14ac:dyDescent="0.3">
      <c r="A78" s="22">
        <v>71</v>
      </c>
      <c r="B78" s="23" t="s">
        <v>44</v>
      </c>
      <c r="C78" s="23" t="s">
        <v>45</v>
      </c>
      <c r="D78" s="24">
        <v>35524</v>
      </c>
      <c r="E78" s="25">
        <v>24</v>
      </c>
      <c r="F78" s="26"/>
      <c r="G78" s="26">
        <f t="shared" si="1"/>
        <v>6</v>
      </c>
    </row>
    <row r="79" spans="1:13" x14ac:dyDescent="0.3">
      <c r="A79" s="22">
        <v>72</v>
      </c>
      <c r="B79" s="23" t="s">
        <v>47</v>
      </c>
      <c r="C79" s="23" t="s">
        <v>48</v>
      </c>
      <c r="D79" s="24">
        <v>35527</v>
      </c>
      <c r="E79" s="25">
        <v>35</v>
      </c>
      <c r="F79" s="26"/>
      <c r="G79" s="26">
        <f t="shared" si="1"/>
        <v>4</v>
      </c>
    </row>
    <row r="80" spans="1:13" x14ac:dyDescent="0.3">
      <c r="A80" s="22">
        <v>73</v>
      </c>
      <c r="B80" s="23" t="s">
        <v>50</v>
      </c>
      <c r="C80" s="23" t="s">
        <v>51</v>
      </c>
      <c r="D80" s="24">
        <v>35490</v>
      </c>
      <c r="E80" s="25">
        <v>36</v>
      </c>
      <c r="F80" s="26"/>
      <c r="G80" s="26">
        <f t="shared" si="1"/>
        <v>1</v>
      </c>
    </row>
    <row r="81" spans="1:7" x14ac:dyDescent="0.3">
      <c r="A81" s="22">
        <v>74</v>
      </c>
      <c r="B81" s="23" t="s">
        <v>53</v>
      </c>
      <c r="C81" s="23" t="s">
        <v>54</v>
      </c>
      <c r="D81" s="24">
        <v>35490</v>
      </c>
      <c r="E81" s="25">
        <v>25</v>
      </c>
      <c r="F81" s="26"/>
      <c r="G81" s="26">
        <f t="shared" si="1"/>
        <v>3</v>
      </c>
    </row>
    <row r="82" spans="1:7" x14ac:dyDescent="0.3">
      <c r="A82" s="22">
        <v>75</v>
      </c>
      <c r="B82" s="23" t="s">
        <v>55</v>
      </c>
      <c r="C82" s="23" t="s">
        <v>56</v>
      </c>
      <c r="D82" s="24">
        <v>35484</v>
      </c>
      <c r="E82" s="25">
        <v>29</v>
      </c>
      <c r="F82" s="26"/>
      <c r="G82" s="26">
        <f t="shared" si="1"/>
        <v>4</v>
      </c>
    </row>
    <row r="83" spans="1:7" x14ac:dyDescent="0.3">
      <c r="A83" s="22">
        <v>76</v>
      </c>
      <c r="B83" s="23" t="s">
        <v>57</v>
      </c>
      <c r="C83" s="23" t="s">
        <v>58</v>
      </c>
      <c r="D83" s="24">
        <v>35485</v>
      </c>
      <c r="E83" s="25">
        <v>36</v>
      </c>
      <c r="F83" s="26"/>
      <c r="G83" s="26">
        <f t="shared" si="1"/>
        <v>2</v>
      </c>
    </row>
    <row r="84" spans="1:7" x14ac:dyDescent="0.3">
      <c r="A84" s="22">
        <v>77</v>
      </c>
      <c r="B84" s="23" t="s">
        <v>60</v>
      </c>
      <c r="C84" s="23" t="s">
        <v>61</v>
      </c>
      <c r="D84" s="24">
        <v>35486</v>
      </c>
      <c r="E84" s="25">
        <v>34</v>
      </c>
      <c r="F84" s="26"/>
      <c r="G84" s="26">
        <f t="shared" si="1"/>
        <v>4</v>
      </c>
    </row>
    <row r="85" spans="1:7" x14ac:dyDescent="0.3">
      <c r="A85" s="22">
        <v>78</v>
      </c>
      <c r="B85" s="23" t="s">
        <v>63</v>
      </c>
      <c r="C85" s="23" t="s">
        <v>64</v>
      </c>
      <c r="D85" s="24">
        <v>35491</v>
      </c>
      <c r="E85" s="25">
        <v>25</v>
      </c>
      <c r="F85" s="26"/>
      <c r="G85" s="26">
        <f t="shared" si="1"/>
        <v>5</v>
      </c>
    </row>
    <row r="86" spans="1:7" x14ac:dyDescent="0.3">
      <c r="A86" s="22">
        <v>79</v>
      </c>
      <c r="B86" s="23" t="s">
        <v>65</v>
      </c>
      <c r="C86" s="23" t="s">
        <v>62</v>
      </c>
      <c r="D86" s="24">
        <v>35492</v>
      </c>
      <c r="E86" s="25">
        <v>27</v>
      </c>
      <c r="F86" s="26"/>
      <c r="G86" s="26">
        <f t="shared" si="1"/>
        <v>3</v>
      </c>
    </row>
    <row r="87" spans="1:7" x14ac:dyDescent="0.3">
      <c r="A87" s="22">
        <v>80</v>
      </c>
      <c r="B87" s="23" t="s">
        <v>66</v>
      </c>
      <c r="C87" s="23" t="s">
        <v>67</v>
      </c>
      <c r="D87" s="24">
        <v>35493</v>
      </c>
      <c r="E87" s="25">
        <v>32</v>
      </c>
      <c r="F87" s="26"/>
      <c r="G87" s="26">
        <f t="shared" si="1"/>
        <v>3</v>
      </c>
    </row>
    <row r="88" spans="1:7" x14ac:dyDescent="0.3">
      <c r="A88" s="22">
        <v>81</v>
      </c>
      <c r="B88" s="23" t="s">
        <v>68</v>
      </c>
      <c r="C88" s="23" t="s">
        <v>69</v>
      </c>
      <c r="D88" s="24">
        <v>35494</v>
      </c>
      <c r="E88" s="25">
        <v>32</v>
      </c>
      <c r="F88" s="26"/>
      <c r="G88" s="26">
        <f t="shared" si="1"/>
        <v>4</v>
      </c>
    </row>
    <row r="89" spans="1:7" x14ac:dyDescent="0.3">
      <c r="A89" s="22">
        <v>82</v>
      </c>
      <c r="B89" s="23" t="s">
        <v>70</v>
      </c>
      <c r="C89" s="23" t="s">
        <v>71</v>
      </c>
      <c r="D89" s="24">
        <v>35495</v>
      </c>
      <c r="E89" s="25">
        <v>36</v>
      </c>
      <c r="F89" s="26"/>
      <c r="G89" s="26">
        <f t="shared" si="1"/>
        <v>2</v>
      </c>
    </row>
    <row r="90" spans="1:7" x14ac:dyDescent="0.3">
      <c r="A90" s="22">
        <v>83</v>
      </c>
      <c r="B90" s="23" t="s">
        <v>72</v>
      </c>
      <c r="C90" s="23" t="s">
        <v>52</v>
      </c>
      <c r="D90" s="24">
        <v>35496</v>
      </c>
      <c r="E90" s="25">
        <v>29</v>
      </c>
      <c r="F90" s="26"/>
      <c r="G90" s="26">
        <f t="shared" si="1"/>
        <v>3</v>
      </c>
    </row>
    <row r="91" spans="1:7" x14ac:dyDescent="0.3">
      <c r="A91" s="22">
        <v>84</v>
      </c>
      <c r="B91" s="23" t="s">
        <v>74</v>
      </c>
      <c r="C91" s="23" t="s">
        <v>31</v>
      </c>
      <c r="D91" s="24">
        <v>35497</v>
      </c>
      <c r="E91" s="25">
        <v>29</v>
      </c>
      <c r="F91" s="26"/>
      <c r="G91" s="26">
        <f t="shared" si="1"/>
        <v>4</v>
      </c>
    </row>
    <row r="92" spans="1:7" x14ac:dyDescent="0.3">
      <c r="A92" s="22">
        <v>85</v>
      </c>
      <c r="B92" s="23" t="s">
        <v>75</v>
      </c>
      <c r="C92" s="23" t="s">
        <v>76</v>
      </c>
      <c r="D92" s="24">
        <v>35498</v>
      </c>
      <c r="E92" s="25">
        <v>28</v>
      </c>
      <c r="F92" s="26"/>
      <c r="G92" s="26">
        <f t="shared" si="1"/>
        <v>4</v>
      </c>
    </row>
    <row r="93" spans="1:7" x14ac:dyDescent="0.3">
      <c r="A93" s="22">
        <v>86</v>
      </c>
      <c r="B93" s="23" t="s">
        <v>78</v>
      </c>
      <c r="C93" s="23" t="s">
        <v>41</v>
      </c>
      <c r="D93" s="24">
        <v>35493</v>
      </c>
      <c r="E93" s="25">
        <v>21</v>
      </c>
      <c r="F93" s="26"/>
      <c r="G93" s="26">
        <f t="shared" si="1"/>
        <v>2</v>
      </c>
    </row>
    <row r="94" spans="1:7" x14ac:dyDescent="0.3">
      <c r="A94" s="22">
        <v>87</v>
      </c>
      <c r="B94" s="23" t="s">
        <v>80</v>
      </c>
      <c r="C94" s="23" t="s">
        <v>81</v>
      </c>
      <c r="D94" s="24">
        <v>35494</v>
      </c>
      <c r="E94" s="25">
        <v>31</v>
      </c>
      <c r="F94" s="26"/>
      <c r="G94" s="26">
        <f t="shared" si="1"/>
        <v>3</v>
      </c>
    </row>
    <row r="95" spans="1:7" x14ac:dyDescent="0.3">
      <c r="A95" s="22">
        <v>88</v>
      </c>
      <c r="B95" s="23" t="s">
        <v>83</v>
      </c>
      <c r="C95" s="23" t="s">
        <v>45</v>
      </c>
      <c r="D95" s="24">
        <v>35495</v>
      </c>
      <c r="E95" s="25">
        <v>30</v>
      </c>
      <c r="F95" s="26"/>
      <c r="G95" s="26">
        <f t="shared" si="1"/>
        <v>2</v>
      </c>
    </row>
    <row r="96" spans="1:7" x14ac:dyDescent="0.3">
      <c r="A96" s="22">
        <v>89</v>
      </c>
      <c r="B96" s="23" t="s">
        <v>84</v>
      </c>
      <c r="C96" s="23" t="s">
        <v>85</v>
      </c>
      <c r="D96" s="24">
        <v>35527</v>
      </c>
      <c r="E96" s="25">
        <v>28</v>
      </c>
      <c r="F96" s="26"/>
      <c r="G96" s="26">
        <f t="shared" si="1"/>
        <v>5</v>
      </c>
    </row>
    <row r="97" spans="1:7" x14ac:dyDescent="0.3">
      <c r="A97" s="22">
        <v>90</v>
      </c>
      <c r="B97" s="23" t="s">
        <v>87</v>
      </c>
      <c r="C97" s="23" t="s">
        <v>86</v>
      </c>
      <c r="D97" s="24">
        <v>35527</v>
      </c>
      <c r="E97" s="25">
        <v>28</v>
      </c>
      <c r="F97" s="26"/>
      <c r="G97" s="26">
        <f t="shared" si="1"/>
        <v>3</v>
      </c>
    </row>
    <row r="98" spans="1:7" x14ac:dyDescent="0.3">
      <c r="A98" s="22">
        <v>91</v>
      </c>
      <c r="B98" s="23" t="s">
        <v>88</v>
      </c>
      <c r="C98" s="23" t="s">
        <v>64</v>
      </c>
      <c r="D98" s="24">
        <v>35498</v>
      </c>
      <c r="E98" s="25">
        <v>27</v>
      </c>
      <c r="F98" s="26"/>
      <c r="G98" s="26">
        <f t="shared" si="1"/>
        <v>2</v>
      </c>
    </row>
    <row r="99" spans="1:7" x14ac:dyDescent="0.3">
      <c r="A99" s="22">
        <v>92</v>
      </c>
      <c r="B99" s="23" t="s">
        <v>89</v>
      </c>
      <c r="C99" s="23" t="s">
        <v>90</v>
      </c>
      <c r="D99" s="24">
        <v>35493</v>
      </c>
      <c r="E99" s="25">
        <v>23</v>
      </c>
      <c r="F99" s="26"/>
      <c r="G99" s="26">
        <f t="shared" si="1"/>
        <v>4</v>
      </c>
    </row>
    <row r="100" spans="1:7" x14ac:dyDescent="0.3">
      <c r="A100" s="22">
        <v>93</v>
      </c>
      <c r="B100" s="23" t="s">
        <v>91</v>
      </c>
      <c r="C100" s="23" t="s">
        <v>92</v>
      </c>
      <c r="D100" s="24">
        <v>35489</v>
      </c>
      <c r="E100" s="25">
        <v>25</v>
      </c>
      <c r="F100" s="26"/>
      <c r="G100" s="26">
        <f t="shared" si="1"/>
        <v>2</v>
      </c>
    </row>
    <row r="101" spans="1:7" x14ac:dyDescent="0.3">
      <c r="A101" s="22">
        <v>94</v>
      </c>
      <c r="B101" s="23" t="s">
        <v>93</v>
      </c>
      <c r="C101" s="23" t="s">
        <v>94</v>
      </c>
      <c r="D101" s="24">
        <v>35484</v>
      </c>
      <c r="E101" s="25">
        <v>24</v>
      </c>
      <c r="F101" s="26"/>
      <c r="G101" s="26">
        <f t="shared" si="1"/>
        <v>5</v>
      </c>
    </row>
    <row r="102" spans="1:7" x14ac:dyDescent="0.3">
      <c r="A102" s="22">
        <v>95</v>
      </c>
      <c r="B102" s="23" t="s">
        <v>96</v>
      </c>
      <c r="C102" s="23" t="s">
        <v>31</v>
      </c>
      <c r="D102" s="24">
        <v>35485</v>
      </c>
      <c r="E102" s="25">
        <v>21</v>
      </c>
      <c r="F102" s="26"/>
      <c r="G102" s="26">
        <f t="shared" si="1"/>
        <v>4</v>
      </c>
    </row>
    <row r="103" spans="1:7" x14ac:dyDescent="0.3">
      <c r="A103" s="22">
        <v>96</v>
      </c>
      <c r="B103" s="23" t="s">
        <v>97</v>
      </c>
      <c r="C103" s="23" t="s">
        <v>94</v>
      </c>
      <c r="D103" s="24">
        <v>35486</v>
      </c>
      <c r="E103" s="25">
        <v>28</v>
      </c>
      <c r="F103" s="26"/>
      <c r="G103" s="26">
        <f t="shared" si="1"/>
        <v>3</v>
      </c>
    </row>
    <row r="104" spans="1:7" x14ac:dyDescent="0.3">
      <c r="A104" s="22">
        <v>97</v>
      </c>
      <c r="B104" s="23" t="s">
        <v>98</v>
      </c>
      <c r="C104" s="23" t="s">
        <v>38</v>
      </c>
      <c r="D104" s="24">
        <v>35489</v>
      </c>
      <c r="E104" s="25">
        <v>23</v>
      </c>
      <c r="F104" s="26"/>
      <c r="G104" s="26">
        <f t="shared" si="1"/>
        <v>2</v>
      </c>
    </row>
    <row r="105" spans="1:7" x14ac:dyDescent="0.3">
      <c r="A105" s="22">
        <v>98</v>
      </c>
      <c r="B105" s="23" t="s">
        <v>99</v>
      </c>
      <c r="C105" s="23" t="s">
        <v>58</v>
      </c>
      <c r="D105" s="24">
        <v>35499</v>
      </c>
      <c r="E105" s="25">
        <v>24</v>
      </c>
      <c r="F105" s="26"/>
      <c r="G105" s="26">
        <f t="shared" si="1"/>
        <v>3</v>
      </c>
    </row>
    <row r="106" spans="1:7" x14ac:dyDescent="0.3">
      <c r="A106" s="22">
        <v>99</v>
      </c>
      <c r="B106" s="23" t="s">
        <v>100</v>
      </c>
      <c r="C106" s="23" t="s">
        <v>64</v>
      </c>
      <c r="D106" s="24">
        <v>35500</v>
      </c>
      <c r="E106" s="25">
        <v>28</v>
      </c>
      <c r="F106" s="26"/>
      <c r="G106" s="26">
        <f t="shared" si="1"/>
        <v>5</v>
      </c>
    </row>
    <row r="107" spans="1:7" x14ac:dyDescent="0.3">
      <c r="A107" s="22">
        <v>100</v>
      </c>
      <c r="B107" s="23" t="s">
        <v>101</v>
      </c>
      <c r="C107" s="23" t="s">
        <v>58</v>
      </c>
      <c r="D107" s="24">
        <v>35501</v>
      </c>
      <c r="E107" s="25">
        <v>27</v>
      </c>
      <c r="F107" s="26"/>
      <c r="G107" s="26">
        <f t="shared" si="1"/>
        <v>3</v>
      </c>
    </row>
    <row r="108" spans="1:7" x14ac:dyDescent="0.3">
      <c r="A108" s="22">
        <v>101</v>
      </c>
      <c r="B108" s="23" t="s">
        <v>102</v>
      </c>
      <c r="C108" s="23" t="s">
        <v>94</v>
      </c>
      <c r="D108" s="24">
        <v>35502</v>
      </c>
      <c r="E108" s="25">
        <v>31</v>
      </c>
      <c r="F108" s="26"/>
      <c r="G108" s="26">
        <f t="shared" si="1"/>
        <v>4</v>
      </c>
    </row>
    <row r="109" spans="1:7" x14ac:dyDescent="0.3">
      <c r="A109" s="22">
        <v>102</v>
      </c>
      <c r="B109" s="23" t="s">
        <v>103</v>
      </c>
      <c r="C109" s="23" t="s">
        <v>79</v>
      </c>
      <c r="D109" s="24">
        <v>35502</v>
      </c>
      <c r="E109" s="25">
        <v>39</v>
      </c>
      <c r="F109" s="26"/>
      <c r="G109" s="26">
        <f t="shared" si="1"/>
        <v>4</v>
      </c>
    </row>
    <row r="110" spans="1:7" x14ac:dyDescent="0.3">
      <c r="A110" s="22">
        <v>103</v>
      </c>
      <c r="B110" s="23" t="s">
        <v>104</v>
      </c>
      <c r="C110" s="23" t="s">
        <v>59</v>
      </c>
      <c r="D110" s="24">
        <v>35502</v>
      </c>
      <c r="E110" s="25">
        <v>29</v>
      </c>
      <c r="F110" s="26"/>
      <c r="G110" s="26">
        <f t="shared" si="1"/>
        <v>4</v>
      </c>
    </row>
    <row r="111" spans="1:7" x14ac:dyDescent="0.3">
      <c r="A111" s="22">
        <v>104</v>
      </c>
      <c r="B111" s="23" t="s">
        <v>105</v>
      </c>
      <c r="C111" s="23" t="s">
        <v>106</v>
      </c>
      <c r="D111" s="24">
        <v>35502</v>
      </c>
      <c r="E111" s="25">
        <v>28</v>
      </c>
      <c r="F111" s="26"/>
      <c r="G111" s="26">
        <f t="shared" si="1"/>
        <v>3</v>
      </c>
    </row>
    <row r="112" spans="1:7" x14ac:dyDescent="0.3">
      <c r="A112" s="22">
        <v>105</v>
      </c>
      <c r="B112" s="23" t="s">
        <v>108</v>
      </c>
      <c r="C112" s="23" t="s">
        <v>109</v>
      </c>
      <c r="D112" s="24">
        <v>35489</v>
      </c>
      <c r="E112" s="25">
        <v>31</v>
      </c>
      <c r="F112" s="26"/>
      <c r="G112" s="26">
        <f t="shared" si="1"/>
        <v>2</v>
      </c>
    </row>
    <row r="113" spans="1:7" x14ac:dyDescent="0.3">
      <c r="A113" s="22">
        <v>106</v>
      </c>
      <c r="B113" s="23" t="s">
        <v>111</v>
      </c>
      <c r="C113" s="23" t="s">
        <v>64</v>
      </c>
      <c r="D113" s="24">
        <v>35489</v>
      </c>
      <c r="E113" s="25">
        <v>30</v>
      </c>
      <c r="F113" s="26"/>
      <c r="G113" s="26">
        <f t="shared" si="1"/>
        <v>3</v>
      </c>
    </row>
    <row r="114" spans="1:7" x14ac:dyDescent="0.3">
      <c r="A114" s="22">
        <v>107</v>
      </c>
      <c r="B114" s="23" t="s">
        <v>112</v>
      </c>
      <c r="C114" s="23" t="s">
        <v>73</v>
      </c>
      <c r="D114" s="24">
        <v>35527</v>
      </c>
      <c r="E114" s="25">
        <v>35</v>
      </c>
      <c r="F114" s="26"/>
      <c r="G114" s="26">
        <f t="shared" si="1"/>
        <v>2</v>
      </c>
    </row>
    <row r="115" spans="1:7" x14ac:dyDescent="0.3">
      <c r="A115" s="22">
        <v>108</v>
      </c>
      <c r="B115" s="23" t="s">
        <v>113</v>
      </c>
      <c r="C115" s="23" t="s">
        <v>114</v>
      </c>
      <c r="D115" s="24">
        <v>35527</v>
      </c>
      <c r="E115" s="25">
        <v>26</v>
      </c>
      <c r="F115" s="26"/>
      <c r="G115" s="26">
        <f t="shared" si="1"/>
        <v>3</v>
      </c>
    </row>
    <row r="116" spans="1:7" x14ac:dyDescent="0.3">
      <c r="A116" s="22">
        <v>109</v>
      </c>
      <c r="B116" s="23" t="s">
        <v>113</v>
      </c>
      <c r="C116" s="23" t="s">
        <v>115</v>
      </c>
      <c r="D116" s="24">
        <v>35503</v>
      </c>
      <c r="E116" s="25">
        <v>25</v>
      </c>
      <c r="F116" s="26"/>
      <c r="G116" s="26">
        <f t="shared" si="1"/>
        <v>3</v>
      </c>
    </row>
    <row r="117" spans="1:7" x14ac:dyDescent="0.3">
      <c r="A117" s="22">
        <v>110</v>
      </c>
      <c r="B117" s="23" t="s">
        <v>116</v>
      </c>
      <c r="C117" s="23" t="s">
        <v>117</v>
      </c>
      <c r="D117" s="24">
        <v>35503</v>
      </c>
      <c r="E117" s="25">
        <v>26</v>
      </c>
      <c r="F117" s="26"/>
      <c r="G117" s="26">
        <f t="shared" si="1"/>
        <v>2</v>
      </c>
    </row>
    <row r="118" spans="1:7" x14ac:dyDescent="0.3">
      <c r="A118" s="22">
        <v>111</v>
      </c>
      <c r="B118" s="23" t="s">
        <v>119</v>
      </c>
      <c r="C118" s="23" t="s">
        <v>82</v>
      </c>
      <c r="D118" s="24">
        <v>35503</v>
      </c>
      <c r="E118" s="25">
        <v>26</v>
      </c>
      <c r="F118" s="26"/>
      <c r="G118" s="26">
        <f t="shared" si="1"/>
        <v>2</v>
      </c>
    </row>
    <row r="119" spans="1:7" x14ac:dyDescent="0.3">
      <c r="A119" s="22">
        <v>112</v>
      </c>
      <c r="B119" s="23" t="s">
        <v>121</v>
      </c>
      <c r="C119" s="23" t="s">
        <v>43</v>
      </c>
      <c r="D119" s="24">
        <v>35484</v>
      </c>
      <c r="E119" s="25">
        <v>24</v>
      </c>
      <c r="F119" s="26"/>
      <c r="G119" s="26">
        <f t="shared" si="1"/>
        <v>6</v>
      </c>
    </row>
    <row r="120" spans="1:7" x14ac:dyDescent="0.3">
      <c r="A120" s="22">
        <v>113</v>
      </c>
      <c r="B120" s="23" t="s">
        <v>122</v>
      </c>
      <c r="C120" s="23" t="s">
        <v>69</v>
      </c>
      <c r="D120" s="24">
        <v>35485</v>
      </c>
      <c r="E120" s="25">
        <v>25</v>
      </c>
      <c r="F120" s="26"/>
      <c r="G120" s="26">
        <f t="shared" si="1"/>
        <v>3</v>
      </c>
    </row>
    <row r="121" spans="1:7" x14ac:dyDescent="0.3">
      <c r="A121" s="22">
        <v>114</v>
      </c>
      <c r="B121" s="23" t="s">
        <v>123</v>
      </c>
      <c r="C121" s="23" t="s">
        <v>107</v>
      </c>
      <c r="D121" s="24">
        <v>35486</v>
      </c>
      <c r="E121" s="25">
        <v>24</v>
      </c>
      <c r="F121" s="26"/>
      <c r="G121" s="26">
        <f t="shared" si="1"/>
        <v>2</v>
      </c>
    </row>
    <row r="122" spans="1:7" x14ac:dyDescent="0.3">
      <c r="A122" s="22">
        <v>115</v>
      </c>
      <c r="B122" s="23" t="s">
        <v>124</v>
      </c>
      <c r="C122" s="23" t="s">
        <v>95</v>
      </c>
      <c r="D122" s="24">
        <v>35521</v>
      </c>
      <c r="E122" s="25">
        <v>31</v>
      </c>
      <c r="F122" s="26"/>
      <c r="G122" s="26">
        <f t="shared" si="1"/>
        <v>3</v>
      </c>
    </row>
    <row r="123" spans="1:7" x14ac:dyDescent="0.3">
      <c r="A123" s="22">
        <v>116</v>
      </c>
      <c r="B123" s="23" t="s">
        <v>125</v>
      </c>
      <c r="C123" s="23" t="s">
        <v>126</v>
      </c>
      <c r="D123" s="24">
        <v>35522</v>
      </c>
      <c r="E123" s="25">
        <v>35</v>
      </c>
      <c r="F123" s="26"/>
      <c r="G123" s="26">
        <f t="shared" si="1"/>
        <v>4</v>
      </c>
    </row>
    <row r="124" spans="1:7" x14ac:dyDescent="0.3">
      <c r="A124" s="22">
        <v>117</v>
      </c>
      <c r="B124" s="23" t="s">
        <v>127</v>
      </c>
      <c r="C124" s="23" t="s">
        <v>46</v>
      </c>
      <c r="D124" s="24">
        <v>35523</v>
      </c>
      <c r="E124" s="25">
        <v>38</v>
      </c>
      <c r="F124" s="26"/>
      <c r="G124" s="26">
        <f t="shared" si="1"/>
        <v>4</v>
      </c>
    </row>
    <row r="125" spans="1:7" x14ac:dyDescent="0.3">
      <c r="A125" s="22">
        <v>118</v>
      </c>
      <c r="B125" s="23" t="s">
        <v>128</v>
      </c>
      <c r="C125" s="23" t="s">
        <v>110</v>
      </c>
      <c r="D125" s="24">
        <v>35524</v>
      </c>
      <c r="E125" s="25">
        <v>31</v>
      </c>
      <c r="F125" s="26"/>
      <c r="G125" s="26">
        <f t="shared" si="1"/>
        <v>4</v>
      </c>
    </row>
    <row r="126" spans="1:7" x14ac:dyDescent="0.3">
      <c r="A126" s="22">
        <v>119</v>
      </c>
      <c r="B126" s="23" t="s">
        <v>129</v>
      </c>
      <c r="C126" s="23" t="s">
        <v>110</v>
      </c>
      <c r="D126" s="24">
        <v>35504</v>
      </c>
      <c r="E126" s="25">
        <v>34</v>
      </c>
      <c r="F126" s="26"/>
      <c r="G126" s="26">
        <f t="shared" si="1"/>
        <v>2</v>
      </c>
    </row>
    <row r="127" spans="1:7" x14ac:dyDescent="0.3">
      <c r="A127" s="22">
        <v>120</v>
      </c>
      <c r="B127" s="23" t="s">
        <v>130</v>
      </c>
      <c r="C127" s="23" t="s">
        <v>62</v>
      </c>
      <c r="D127" s="24">
        <v>35505</v>
      </c>
      <c r="E127" s="25">
        <v>34</v>
      </c>
      <c r="F127" s="26"/>
      <c r="G127" s="26">
        <f t="shared" si="1"/>
        <v>4</v>
      </c>
    </row>
    <row r="128" spans="1:7" x14ac:dyDescent="0.3">
      <c r="A128" s="22">
        <v>121</v>
      </c>
      <c r="B128" s="23" t="s">
        <v>132</v>
      </c>
      <c r="C128" s="23" t="s">
        <v>43</v>
      </c>
      <c r="D128" s="24">
        <v>35506</v>
      </c>
      <c r="E128" s="25">
        <v>37</v>
      </c>
      <c r="F128" s="26"/>
      <c r="G128" s="26">
        <f t="shared" si="1"/>
        <v>3</v>
      </c>
    </row>
    <row r="129" spans="1:7" x14ac:dyDescent="0.3">
      <c r="A129" s="22">
        <v>122</v>
      </c>
      <c r="B129" s="23" t="s">
        <v>134</v>
      </c>
      <c r="C129" s="23" t="s">
        <v>49</v>
      </c>
      <c r="D129" s="24">
        <v>35507</v>
      </c>
      <c r="E129" s="25">
        <v>39</v>
      </c>
      <c r="F129" s="26"/>
      <c r="G129" s="26">
        <f t="shared" si="1"/>
        <v>3</v>
      </c>
    </row>
    <row r="130" spans="1:7" x14ac:dyDescent="0.3">
      <c r="A130" s="22">
        <v>123</v>
      </c>
      <c r="B130" s="23" t="s">
        <v>135</v>
      </c>
      <c r="C130" s="23" t="s">
        <v>118</v>
      </c>
      <c r="D130" s="24">
        <v>35508</v>
      </c>
      <c r="E130" s="25">
        <v>35</v>
      </c>
      <c r="F130" s="26"/>
      <c r="G130" s="26">
        <f t="shared" si="1"/>
        <v>2</v>
      </c>
    </row>
    <row r="131" spans="1:7" x14ac:dyDescent="0.3">
      <c r="A131" s="22">
        <v>124</v>
      </c>
      <c r="B131" s="23" t="s">
        <v>136</v>
      </c>
      <c r="C131" s="23" t="s">
        <v>120</v>
      </c>
      <c r="D131" s="24">
        <v>35509</v>
      </c>
      <c r="E131" s="25">
        <v>35</v>
      </c>
      <c r="F131" s="26"/>
      <c r="G131" s="26">
        <f t="shared" si="1"/>
        <v>5</v>
      </c>
    </row>
    <row r="132" spans="1:7" x14ac:dyDescent="0.3">
      <c r="A132" s="22">
        <v>125</v>
      </c>
      <c r="B132" s="23" t="s">
        <v>137</v>
      </c>
      <c r="C132" s="23" t="s">
        <v>62</v>
      </c>
      <c r="D132" s="24">
        <v>35510</v>
      </c>
      <c r="E132" s="25">
        <v>38</v>
      </c>
      <c r="F132" s="26"/>
      <c r="G132" s="26">
        <f t="shared" si="1"/>
        <v>3</v>
      </c>
    </row>
    <row r="133" spans="1:7" x14ac:dyDescent="0.3">
      <c r="A133" s="22">
        <v>126</v>
      </c>
      <c r="B133" s="23" t="s">
        <v>138</v>
      </c>
      <c r="C133" s="23" t="s">
        <v>139</v>
      </c>
      <c r="D133" s="24">
        <v>35511</v>
      </c>
      <c r="E133" s="25">
        <v>29</v>
      </c>
      <c r="F133" s="26"/>
      <c r="G133" s="26">
        <f t="shared" si="1"/>
        <v>2</v>
      </c>
    </row>
    <row r="134" spans="1:7" x14ac:dyDescent="0.3">
      <c r="A134" s="22">
        <v>127</v>
      </c>
      <c r="B134" s="23" t="s">
        <v>140</v>
      </c>
      <c r="C134" s="23" t="s">
        <v>77</v>
      </c>
      <c r="D134" s="24">
        <v>35512</v>
      </c>
      <c r="E134" s="25">
        <v>28</v>
      </c>
      <c r="F134" s="26"/>
      <c r="G134" s="26">
        <f t="shared" si="1"/>
        <v>2</v>
      </c>
    </row>
    <row r="135" spans="1:7" x14ac:dyDescent="0.3">
      <c r="A135" s="22">
        <v>128</v>
      </c>
      <c r="B135" s="23" t="s">
        <v>141</v>
      </c>
      <c r="C135" s="23" t="s">
        <v>94</v>
      </c>
      <c r="D135" s="24">
        <v>35503</v>
      </c>
      <c r="E135" s="25">
        <v>36</v>
      </c>
      <c r="F135" s="26"/>
      <c r="G135" s="26">
        <f t="shared" si="1"/>
        <v>4</v>
      </c>
    </row>
    <row r="136" spans="1:7" x14ac:dyDescent="0.3">
      <c r="A136" s="22">
        <v>129</v>
      </c>
      <c r="B136" s="23" t="s">
        <v>142</v>
      </c>
      <c r="C136" s="23" t="s">
        <v>133</v>
      </c>
      <c r="D136" s="24">
        <v>35514</v>
      </c>
      <c r="E136" s="25">
        <v>26</v>
      </c>
      <c r="F136" s="26"/>
      <c r="G136" s="26">
        <f t="shared" si="1"/>
        <v>4</v>
      </c>
    </row>
    <row r="137" spans="1:7" x14ac:dyDescent="0.3">
      <c r="A137" s="22">
        <v>130</v>
      </c>
      <c r="B137" s="23" t="s">
        <v>143</v>
      </c>
      <c r="C137" s="23" t="s">
        <v>131</v>
      </c>
      <c r="D137" s="24">
        <v>35515</v>
      </c>
      <c r="E137" s="25">
        <v>27</v>
      </c>
      <c r="F137" s="26"/>
      <c r="G137" s="26">
        <f t="shared" ref="G137:G200" si="2">ROUNDDOWN(LEN(B137)/2,0)</f>
        <v>3</v>
      </c>
    </row>
    <row r="138" spans="1:7" x14ac:dyDescent="0.3">
      <c r="A138" s="22">
        <v>131</v>
      </c>
      <c r="B138" s="23" t="s">
        <v>29</v>
      </c>
      <c r="C138" s="23" t="s">
        <v>30</v>
      </c>
      <c r="D138" s="24">
        <v>35516</v>
      </c>
      <c r="E138" s="25">
        <v>25</v>
      </c>
      <c r="F138" s="26"/>
      <c r="G138" s="26">
        <f t="shared" si="2"/>
        <v>3</v>
      </c>
    </row>
    <row r="139" spans="1:7" x14ac:dyDescent="0.3">
      <c r="A139" s="22">
        <v>132</v>
      </c>
      <c r="B139" s="23" t="s">
        <v>35</v>
      </c>
      <c r="C139" s="23" t="s">
        <v>36</v>
      </c>
      <c r="D139" s="24">
        <v>35484</v>
      </c>
      <c r="E139" s="25">
        <v>24</v>
      </c>
      <c r="F139" s="26"/>
      <c r="G139" s="26">
        <f t="shared" si="2"/>
        <v>3</v>
      </c>
    </row>
    <row r="140" spans="1:7" x14ac:dyDescent="0.3">
      <c r="A140" s="22">
        <v>133</v>
      </c>
      <c r="B140" s="23" t="s">
        <v>37</v>
      </c>
      <c r="C140" s="23" t="s">
        <v>38</v>
      </c>
      <c r="D140" s="24">
        <v>35485</v>
      </c>
      <c r="E140" s="25">
        <v>21</v>
      </c>
      <c r="F140" s="26"/>
      <c r="G140" s="26">
        <f t="shared" si="2"/>
        <v>3</v>
      </c>
    </row>
    <row r="141" spans="1:7" x14ac:dyDescent="0.3">
      <c r="A141" s="22">
        <v>134</v>
      </c>
      <c r="B141" s="23" t="s">
        <v>40</v>
      </c>
      <c r="C141" s="23" t="s">
        <v>39</v>
      </c>
      <c r="D141" s="24">
        <v>35486</v>
      </c>
      <c r="E141" s="25">
        <v>28</v>
      </c>
      <c r="F141" s="26"/>
      <c r="G141" s="26">
        <f t="shared" si="2"/>
        <v>2</v>
      </c>
    </row>
    <row r="142" spans="1:7" x14ac:dyDescent="0.3">
      <c r="A142" s="22">
        <v>135</v>
      </c>
      <c r="B142" s="23" t="s">
        <v>42</v>
      </c>
      <c r="C142" s="23" t="s">
        <v>43</v>
      </c>
      <c r="D142" s="24">
        <v>35516</v>
      </c>
      <c r="E142" s="25">
        <v>23</v>
      </c>
      <c r="F142" s="26"/>
      <c r="G142" s="26">
        <f t="shared" si="2"/>
        <v>5</v>
      </c>
    </row>
    <row r="143" spans="1:7" x14ac:dyDescent="0.3">
      <c r="A143" s="22">
        <v>136</v>
      </c>
      <c r="B143" s="23" t="s">
        <v>44</v>
      </c>
      <c r="C143" s="23" t="s">
        <v>45</v>
      </c>
      <c r="D143" s="24">
        <v>35489</v>
      </c>
      <c r="E143" s="25">
        <v>24</v>
      </c>
      <c r="F143" s="26"/>
      <c r="G143" s="26">
        <f t="shared" si="2"/>
        <v>6</v>
      </c>
    </row>
    <row r="144" spans="1:7" x14ac:dyDescent="0.3">
      <c r="A144" s="22">
        <v>137</v>
      </c>
      <c r="B144" s="23" t="s">
        <v>47</v>
      </c>
      <c r="C144" s="23" t="s">
        <v>48</v>
      </c>
      <c r="D144" s="24">
        <v>35489</v>
      </c>
      <c r="E144" s="25">
        <v>28</v>
      </c>
      <c r="F144" s="26"/>
      <c r="G144" s="26">
        <f t="shared" si="2"/>
        <v>4</v>
      </c>
    </row>
    <row r="145" spans="1:7" x14ac:dyDescent="0.3">
      <c r="A145" s="22">
        <v>138</v>
      </c>
      <c r="B145" s="23" t="s">
        <v>50</v>
      </c>
      <c r="C145" s="23" t="s">
        <v>51</v>
      </c>
      <c r="D145" s="24">
        <v>35516</v>
      </c>
      <c r="E145" s="25">
        <v>27</v>
      </c>
      <c r="F145" s="26"/>
      <c r="G145" s="26">
        <f t="shared" si="2"/>
        <v>1</v>
      </c>
    </row>
    <row r="146" spans="1:7" x14ac:dyDescent="0.3">
      <c r="A146" s="22">
        <v>139</v>
      </c>
      <c r="B146" s="23" t="s">
        <v>53</v>
      </c>
      <c r="C146" s="23" t="s">
        <v>54</v>
      </c>
      <c r="D146" s="24">
        <v>35516</v>
      </c>
      <c r="E146" s="25">
        <v>31</v>
      </c>
      <c r="F146" s="26"/>
      <c r="G146" s="26">
        <f t="shared" si="2"/>
        <v>3</v>
      </c>
    </row>
    <row r="147" spans="1:7" x14ac:dyDescent="0.3">
      <c r="A147" s="22">
        <v>140</v>
      </c>
      <c r="B147" s="23" t="s">
        <v>55</v>
      </c>
      <c r="C147" s="23" t="s">
        <v>56</v>
      </c>
      <c r="D147" s="24">
        <v>35516</v>
      </c>
      <c r="E147" s="25">
        <v>39</v>
      </c>
      <c r="F147" s="26"/>
      <c r="G147" s="26">
        <f t="shared" si="2"/>
        <v>4</v>
      </c>
    </row>
    <row r="148" spans="1:7" x14ac:dyDescent="0.3">
      <c r="A148" s="22">
        <v>141</v>
      </c>
      <c r="B148" s="23" t="s">
        <v>57</v>
      </c>
      <c r="C148" s="23" t="s">
        <v>58</v>
      </c>
      <c r="D148" s="24">
        <v>35516</v>
      </c>
      <c r="E148" s="25">
        <v>29</v>
      </c>
      <c r="F148" s="26"/>
      <c r="G148" s="26">
        <f t="shared" si="2"/>
        <v>2</v>
      </c>
    </row>
    <row r="149" spans="1:7" x14ac:dyDescent="0.3">
      <c r="A149" s="22">
        <v>142</v>
      </c>
      <c r="B149" s="23" t="s">
        <v>60</v>
      </c>
      <c r="C149" s="23" t="s">
        <v>61</v>
      </c>
      <c r="D149" s="24">
        <v>35516</v>
      </c>
      <c r="E149" s="25">
        <v>28</v>
      </c>
      <c r="F149" s="26"/>
      <c r="G149" s="26">
        <f t="shared" si="2"/>
        <v>4</v>
      </c>
    </row>
    <row r="150" spans="1:7" x14ac:dyDescent="0.3">
      <c r="A150" s="22">
        <v>143</v>
      </c>
      <c r="B150" s="23" t="s">
        <v>63</v>
      </c>
      <c r="C150" s="23" t="s">
        <v>64</v>
      </c>
      <c r="D150" s="24">
        <v>35516</v>
      </c>
      <c r="E150" s="25">
        <v>31</v>
      </c>
      <c r="F150" s="26"/>
      <c r="G150" s="26">
        <f t="shared" si="2"/>
        <v>5</v>
      </c>
    </row>
    <row r="151" spans="1:7" x14ac:dyDescent="0.3">
      <c r="A151" s="22">
        <v>144</v>
      </c>
      <c r="B151" s="23" t="s">
        <v>65</v>
      </c>
      <c r="C151" s="23" t="s">
        <v>62</v>
      </c>
      <c r="D151" s="24">
        <v>35516</v>
      </c>
      <c r="E151" s="25">
        <v>30</v>
      </c>
      <c r="F151" s="26"/>
      <c r="G151" s="26">
        <f t="shared" si="2"/>
        <v>3</v>
      </c>
    </row>
    <row r="152" spans="1:7" x14ac:dyDescent="0.3">
      <c r="A152" s="22">
        <v>145</v>
      </c>
      <c r="B152" s="23" t="s">
        <v>66</v>
      </c>
      <c r="C152" s="23" t="s">
        <v>67</v>
      </c>
      <c r="D152" s="24">
        <v>35516</v>
      </c>
      <c r="E152" s="25">
        <v>35</v>
      </c>
      <c r="F152" s="26"/>
      <c r="G152" s="26">
        <f t="shared" si="2"/>
        <v>3</v>
      </c>
    </row>
    <row r="153" spans="1:7" x14ac:dyDescent="0.3">
      <c r="A153" s="22">
        <v>146</v>
      </c>
      <c r="B153" s="23" t="s">
        <v>68</v>
      </c>
      <c r="C153" s="23" t="s">
        <v>69</v>
      </c>
      <c r="D153" s="24">
        <v>35503</v>
      </c>
      <c r="E153" s="25">
        <v>26</v>
      </c>
      <c r="F153" s="26"/>
      <c r="G153" s="26">
        <f t="shared" si="2"/>
        <v>4</v>
      </c>
    </row>
    <row r="154" spans="1:7" x14ac:dyDescent="0.3">
      <c r="A154" s="22">
        <v>147</v>
      </c>
      <c r="B154" s="23" t="s">
        <v>70</v>
      </c>
      <c r="C154" s="23" t="s">
        <v>71</v>
      </c>
      <c r="D154" s="24">
        <v>35517</v>
      </c>
      <c r="E154" s="25">
        <v>25</v>
      </c>
      <c r="F154" s="26"/>
      <c r="G154" s="26">
        <f t="shared" si="2"/>
        <v>2</v>
      </c>
    </row>
    <row r="155" spans="1:7" x14ac:dyDescent="0.3">
      <c r="A155" s="22">
        <v>148</v>
      </c>
      <c r="B155" s="23" t="s">
        <v>72</v>
      </c>
      <c r="C155" s="23" t="s">
        <v>52</v>
      </c>
      <c r="D155" s="24">
        <v>35518</v>
      </c>
      <c r="E155" s="25">
        <v>26</v>
      </c>
      <c r="F155" s="26"/>
      <c r="G155" s="26">
        <f t="shared" si="2"/>
        <v>3</v>
      </c>
    </row>
    <row r="156" spans="1:7" x14ac:dyDescent="0.3">
      <c r="A156" s="22">
        <v>149</v>
      </c>
      <c r="B156" s="23" t="s">
        <v>74</v>
      </c>
      <c r="C156" s="23" t="s">
        <v>31</v>
      </c>
      <c r="D156" s="24">
        <v>35519</v>
      </c>
      <c r="E156" s="25">
        <v>26</v>
      </c>
      <c r="F156" s="26"/>
      <c r="G156" s="26">
        <f t="shared" si="2"/>
        <v>4</v>
      </c>
    </row>
    <row r="157" spans="1:7" x14ac:dyDescent="0.3">
      <c r="A157" s="22">
        <v>150</v>
      </c>
      <c r="B157" s="23" t="s">
        <v>75</v>
      </c>
      <c r="C157" s="23" t="s">
        <v>76</v>
      </c>
      <c r="D157" s="24">
        <v>35520</v>
      </c>
      <c r="E157" s="25">
        <v>24</v>
      </c>
      <c r="F157" s="26"/>
      <c r="G157" s="26">
        <f t="shared" si="2"/>
        <v>4</v>
      </c>
    </row>
    <row r="158" spans="1:7" x14ac:dyDescent="0.3">
      <c r="A158" s="22">
        <v>151</v>
      </c>
      <c r="B158" s="23" t="s">
        <v>78</v>
      </c>
      <c r="C158" s="23" t="s">
        <v>41</v>
      </c>
      <c r="D158" s="24">
        <v>35526</v>
      </c>
      <c r="E158" s="25">
        <v>25</v>
      </c>
      <c r="F158" s="26"/>
      <c r="G158" s="26">
        <f t="shared" si="2"/>
        <v>2</v>
      </c>
    </row>
    <row r="159" spans="1:7" x14ac:dyDescent="0.3">
      <c r="A159" s="22">
        <v>152</v>
      </c>
      <c r="B159" s="23" t="s">
        <v>80</v>
      </c>
      <c r="C159" s="23" t="s">
        <v>81</v>
      </c>
      <c r="D159" s="24">
        <v>35520</v>
      </c>
      <c r="E159" s="25">
        <v>24</v>
      </c>
      <c r="F159" s="26"/>
      <c r="G159" s="26">
        <f t="shared" si="2"/>
        <v>3</v>
      </c>
    </row>
    <row r="160" spans="1:7" x14ac:dyDescent="0.3">
      <c r="A160" s="22">
        <v>153</v>
      </c>
      <c r="B160" s="23" t="s">
        <v>83</v>
      </c>
      <c r="C160" s="23" t="s">
        <v>45</v>
      </c>
      <c r="D160" s="24">
        <v>35519</v>
      </c>
      <c r="E160" s="25">
        <v>31</v>
      </c>
      <c r="F160" s="26"/>
      <c r="G160" s="26">
        <f t="shared" si="2"/>
        <v>2</v>
      </c>
    </row>
    <row r="161" spans="1:7" x14ac:dyDescent="0.3">
      <c r="A161" s="22">
        <v>154</v>
      </c>
      <c r="B161" s="23" t="s">
        <v>84</v>
      </c>
      <c r="C161" s="23" t="s">
        <v>85</v>
      </c>
      <c r="D161" s="24">
        <v>35489</v>
      </c>
      <c r="E161" s="25">
        <v>35</v>
      </c>
      <c r="F161" s="26"/>
      <c r="G161" s="26">
        <f t="shared" si="2"/>
        <v>5</v>
      </c>
    </row>
    <row r="162" spans="1:7" x14ac:dyDescent="0.3">
      <c r="A162" s="22">
        <v>155</v>
      </c>
      <c r="B162" s="23" t="s">
        <v>87</v>
      </c>
      <c r="C162" s="23" t="s">
        <v>86</v>
      </c>
      <c r="D162" s="24">
        <v>35489</v>
      </c>
      <c r="E162" s="25">
        <v>38</v>
      </c>
      <c r="F162" s="26"/>
      <c r="G162" s="26">
        <f t="shared" si="2"/>
        <v>3</v>
      </c>
    </row>
    <row r="163" spans="1:7" x14ac:dyDescent="0.3">
      <c r="A163" s="22">
        <v>156</v>
      </c>
      <c r="B163" s="23" t="s">
        <v>88</v>
      </c>
      <c r="C163" s="23" t="s">
        <v>64</v>
      </c>
      <c r="D163" s="24">
        <v>35520</v>
      </c>
      <c r="E163" s="25">
        <v>31</v>
      </c>
      <c r="F163" s="26"/>
      <c r="G163" s="26">
        <f t="shared" si="2"/>
        <v>2</v>
      </c>
    </row>
    <row r="164" spans="1:7" x14ac:dyDescent="0.3">
      <c r="A164" s="22">
        <v>157</v>
      </c>
      <c r="B164" s="23" t="s">
        <v>89</v>
      </c>
      <c r="C164" s="23" t="s">
        <v>90</v>
      </c>
      <c r="D164" s="24">
        <v>35484</v>
      </c>
      <c r="E164" s="25">
        <v>34</v>
      </c>
      <c r="F164" s="26"/>
      <c r="G164" s="26">
        <f t="shared" si="2"/>
        <v>4</v>
      </c>
    </row>
    <row r="165" spans="1:7" x14ac:dyDescent="0.3">
      <c r="A165" s="22">
        <v>158</v>
      </c>
      <c r="B165" s="23" t="s">
        <v>91</v>
      </c>
      <c r="C165" s="23" t="s">
        <v>92</v>
      </c>
      <c r="D165" s="24">
        <v>35485</v>
      </c>
      <c r="E165" s="25">
        <v>34</v>
      </c>
      <c r="F165" s="26"/>
      <c r="G165" s="26">
        <f t="shared" si="2"/>
        <v>2</v>
      </c>
    </row>
    <row r="166" spans="1:7" x14ac:dyDescent="0.3">
      <c r="A166" s="22">
        <v>159</v>
      </c>
      <c r="B166" s="23" t="s">
        <v>93</v>
      </c>
      <c r="C166" s="23" t="s">
        <v>94</v>
      </c>
      <c r="D166" s="24">
        <v>35486</v>
      </c>
      <c r="E166" s="25">
        <v>37</v>
      </c>
      <c r="F166" s="26"/>
      <c r="G166" s="26">
        <f t="shared" si="2"/>
        <v>5</v>
      </c>
    </row>
    <row r="167" spans="1:7" x14ac:dyDescent="0.3">
      <c r="A167" s="22">
        <v>160</v>
      </c>
      <c r="B167" s="23" t="s">
        <v>96</v>
      </c>
      <c r="C167" s="23" t="s">
        <v>31</v>
      </c>
      <c r="D167" s="24">
        <v>35520</v>
      </c>
      <c r="E167" s="25">
        <v>39</v>
      </c>
      <c r="F167" s="26"/>
      <c r="G167" s="26">
        <f t="shared" si="2"/>
        <v>4</v>
      </c>
    </row>
    <row r="168" spans="1:7" x14ac:dyDescent="0.3">
      <c r="A168" s="22">
        <v>161</v>
      </c>
      <c r="B168" s="23" t="s">
        <v>97</v>
      </c>
      <c r="C168" s="23" t="s">
        <v>94</v>
      </c>
      <c r="D168" s="24">
        <v>35519</v>
      </c>
      <c r="E168" s="25">
        <v>35</v>
      </c>
      <c r="F168" s="26"/>
      <c r="G168" s="26">
        <f t="shared" si="2"/>
        <v>3</v>
      </c>
    </row>
    <row r="169" spans="1:7" x14ac:dyDescent="0.3">
      <c r="A169" s="22">
        <v>162</v>
      </c>
      <c r="B169" s="23" t="s">
        <v>98</v>
      </c>
      <c r="C169" s="23" t="s">
        <v>38</v>
      </c>
      <c r="D169" s="24">
        <v>35520</v>
      </c>
      <c r="E169" s="25">
        <v>35</v>
      </c>
      <c r="F169" s="26"/>
      <c r="G169" s="26">
        <f t="shared" si="2"/>
        <v>2</v>
      </c>
    </row>
    <row r="170" spans="1:7" x14ac:dyDescent="0.3">
      <c r="A170" s="22">
        <v>163</v>
      </c>
      <c r="B170" s="23" t="s">
        <v>99</v>
      </c>
      <c r="C170" s="23" t="s">
        <v>58</v>
      </c>
      <c r="D170" s="24">
        <v>35521</v>
      </c>
      <c r="E170" s="25">
        <v>38</v>
      </c>
      <c r="F170" s="26"/>
      <c r="G170" s="26">
        <f t="shared" si="2"/>
        <v>3</v>
      </c>
    </row>
    <row r="171" spans="1:7" x14ac:dyDescent="0.3">
      <c r="A171" s="22">
        <v>164</v>
      </c>
      <c r="B171" s="23" t="s">
        <v>100</v>
      </c>
      <c r="C171" s="23" t="s">
        <v>64</v>
      </c>
      <c r="D171" s="24">
        <v>35522</v>
      </c>
      <c r="E171" s="25">
        <v>29</v>
      </c>
      <c r="F171" s="26"/>
      <c r="G171" s="26">
        <f t="shared" si="2"/>
        <v>5</v>
      </c>
    </row>
    <row r="172" spans="1:7" x14ac:dyDescent="0.3">
      <c r="A172" s="22">
        <v>165</v>
      </c>
      <c r="B172" s="23" t="s">
        <v>101</v>
      </c>
      <c r="C172" s="23" t="s">
        <v>58</v>
      </c>
      <c r="D172" s="24">
        <v>35523</v>
      </c>
      <c r="E172" s="25">
        <v>28</v>
      </c>
      <c r="F172" s="26"/>
      <c r="G172" s="26">
        <f t="shared" si="2"/>
        <v>3</v>
      </c>
    </row>
    <row r="173" spans="1:7" x14ac:dyDescent="0.3">
      <c r="A173" s="22">
        <v>166</v>
      </c>
      <c r="B173" s="23" t="s">
        <v>102</v>
      </c>
      <c r="C173" s="23" t="s">
        <v>94</v>
      </c>
      <c r="D173" s="24">
        <v>35524</v>
      </c>
      <c r="E173" s="25">
        <v>36</v>
      </c>
      <c r="F173" s="26"/>
      <c r="G173" s="26">
        <f t="shared" si="2"/>
        <v>4</v>
      </c>
    </row>
    <row r="174" spans="1:7" x14ac:dyDescent="0.3">
      <c r="A174" s="22">
        <v>167</v>
      </c>
      <c r="B174" s="23" t="s">
        <v>103</v>
      </c>
      <c r="C174" s="23" t="s">
        <v>79</v>
      </c>
      <c r="D174" s="24">
        <v>35525</v>
      </c>
      <c r="E174" s="25">
        <v>26</v>
      </c>
      <c r="F174" s="26"/>
      <c r="G174" s="26">
        <f t="shared" si="2"/>
        <v>4</v>
      </c>
    </row>
    <row r="175" spans="1:7" x14ac:dyDescent="0.3">
      <c r="A175" s="22">
        <v>168</v>
      </c>
      <c r="B175" s="23" t="s">
        <v>104</v>
      </c>
      <c r="C175" s="23" t="s">
        <v>59</v>
      </c>
      <c r="D175" s="24">
        <v>35525</v>
      </c>
      <c r="E175" s="25">
        <v>27</v>
      </c>
      <c r="F175" s="26"/>
      <c r="G175" s="26">
        <f t="shared" si="2"/>
        <v>4</v>
      </c>
    </row>
    <row r="176" spans="1:7" x14ac:dyDescent="0.3">
      <c r="A176" s="22">
        <v>169</v>
      </c>
      <c r="B176" s="23" t="s">
        <v>105</v>
      </c>
      <c r="C176" s="23" t="s">
        <v>106</v>
      </c>
      <c r="D176" s="24">
        <v>35526</v>
      </c>
      <c r="E176" s="25">
        <v>25</v>
      </c>
      <c r="F176" s="26"/>
      <c r="G176" s="26">
        <f t="shared" si="2"/>
        <v>3</v>
      </c>
    </row>
    <row r="177" spans="1:7" x14ac:dyDescent="0.3">
      <c r="A177" s="22">
        <v>170</v>
      </c>
      <c r="B177" s="23" t="s">
        <v>108</v>
      </c>
      <c r="C177" s="23" t="s">
        <v>109</v>
      </c>
      <c r="D177" s="24">
        <v>35525</v>
      </c>
      <c r="E177" s="25">
        <v>24</v>
      </c>
      <c r="F177" s="26"/>
      <c r="G177" s="26">
        <f t="shared" si="2"/>
        <v>2</v>
      </c>
    </row>
    <row r="178" spans="1:7" x14ac:dyDescent="0.3">
      <c r="A178" s="22">
        <v>171</v>
      </c>
      <c r="B178" s="23" t="s">
        <v>111</v>
      </c>
      <c r="C178" s="23" t="s">
        <v>64</v>
      </c>
      <c r="D178" s="24">
        <v>35525</v>
      </c>
      <c r="E178" s="25">
        <v>21</v>
      </c>
      <c r="F178" s="26"/>
      <c r="G178" s="26">
        <f t="shared" si="2"/>
        <v>3</v>
      </c>
    </row>
    <row r="179" spans="1:7" x14ac:dyDescent="0.3">
      <c r="A179" s="22">
        <v>172</v>
      </c>
      <c r="B179" s="23" t="s">
        <v>112</v>
      </c>
      <c r="C179" s="23" t="s">
        <v>73</v>
      </c>
      <c r="D179" s="24">
        <v>35489</v>
      </c>
      <c r="E179" s="25">
        <v>28</v>
      </c>
      <c r="F179" s="26"/>
      <c r="G179" s="26">
        <f t="shared" si="2"/>
        <v>2</v>
      </c>
    </row>
    <row r="180" spans="1:7" x14ac:dyDescent="0.3">
      <c r="A180" s="22">
        <v>173</v>
      </c>
      <c r="B180" s="23" t="s">
        <v>113</v>
      </c>
      <c r="C180" s="23" t="s">
        <v>114</v>
      </c>
      <c r="D180" s="24">
        <v>35489</v>
      </c>
      <c r="E180" s="25">
        <v>23</v>
      </c>
      <c r="F180" s="26"/>
      <c r="G180" s="26">
        <f t="shared" si="2"/>
        <v>3</v>
      </c>
    </row>
    <row r="181" spans="1:7" x14ac:dyDescent="0.3">
      <c r="A181" s="22">
        <v>174</v>
      </c>
      <c r="B181" s="23" t="s">
        <v>113</v>
      </c>
      <c r="C181" s="23" t="s">
        <v>115</v>
      </c>
      <c r="D181" s="24">
        <v>35525</v>
      </c>
      <c r="E181" s="25">
        <v>24</v>
      </c>
      <c r="F181" s="26"/>
      <c r="G181" s="26">
        <f t="shared" si="2"/>
        <v>3</v>
      </c>
    </row>
    <row r="182" spans="1:7" x14ac:dyDescent="0.3">
      <c r="A182" s="22">
        <v>175</v>
      </c>
      <c r="B182" s="23" t="s">
        <v>116</v>
      </c>
      <c r="C182" s="23" t="s">
        <v>117</v>
      </c>
      <c r="D182" s="24">
        <v>35525</v>
      </c>
      <c r="E182" s="25">
        <v>28</v>
      </c>
      <c r="F182" s="26"/>
      <c r="G182" s="26">
        <f t="shared" si="2"/>
        <v>2</v>
      </c>
    </row>
    <row r="183" spans="1:7" x14ac:dyDescent="0.3">
      <c r="A183" s="22">
        <v>176</v>
      </c>
      <c r="B183" s="23" t="s">
        <v>119</v>
      </c>
      <c r="C183" s="23" t="s">
        <v>82</v>
      </c>
      <c r="D183" s="24">
        <v>35484</v>
      </c>
      <c r="E183" s="25">
        <v>27</v>
      </c>
      <c r="F183" s="26"/>
      <c r="G183" s="26">
        <f t="shared" si="2"/>
        <v>2</v>
      </c>
    </row>
    <row r="184" spans="1:7" x14ac:dyDescent="0.3">
      <c r="A184" s="22">
        <v>177</v>
      </c>
      <c r="B184" s="23" t="s">
        <v>121</v>
      </c>
      <c r="C184" s="23" t="s">
        <v>43</v>
      </c>
      <c r="D184" s="24">
        <v>35485</v>
      </c>
      <c r="E184" s="25">
        <v>31</v>
      </c>
      <c r="F184" s="26"/>
      <c r="G184" s="26">
        <f t="shared" si="2"/>
        <v>6</v>
      </c>
    </row>
    <row r="185" spans="1:7" x14ac:dyDescent="0.3">
      <c r="A185" s="22">
        <v>178</v>
      </c>
      <c r="B185" s="23" t="s">
        <v>122</v>
      </c>
      <c r="C185" s="23" t="s">
        <v>69</v>
      </c>
      <c r="D185" s="24">
        <v>35486</v>
      </c>
      <c r="E185" s="25">
        <v>39</v>
      </c>
      <c r="F185" s="26"/>
      <c r="G185" s="26">
        <f t="shared" si="2"/>
        <v>3</v>
      </c>
    </row>
    <row r="186" spans="1:7" x14ac:dyDescent="0.3">
      <c r="A186" s="22">
        <v>179</v>
      </c>
      <c r="B186" s="23" t="s">
        <v>123</v>
      </c>
      <c r="C186" s="23" t="s">
        <v>107</v>
      </c>
      <c r="D186" s="24">
        <v>35484</v>
      </c>
      <c r="E186" s="25">
        <v>29</v>
      </c>
      <c r="F186" s="26"/>
      <c r="G186" s="26">
        <f t="shared" si="2"/>
        <v>2</v>
      </c>
    </row>
    <row r="187" spans="1:7" x14ac:dyDescent="0.3">
      <c r="A187" s="22">
        <v>180</v>
      </c>
      <c r="B187" s="23" t="s">
        <v>124</v>
      </c>
      <c r="C187" s="23" t="s">
        <v>95</v>
      </c>
      <c r="D187" s="24">
        <v>35485</v>
      </c>
      <c r="E187" s="25">
        <v>28</v>
      </c>
      <c r="F187" s="26"/>
      <c r="G187" s="26">
        <f t="shared" si="2"/>
        <v>3</v>
      </c>
    </row>
    <row r="188" spans="1:7" x14ac:dyDescent="0.3">
      <c r="A188" s="22">
        <v>181</v>
      </c>
      <c r="B188" s="23" t="s">
        <v>125</v>
      </c>
      <c r="C188" s="23" t="s">
        <v>126</v>
      </c>
      <c r="D188" s="24">
        <v>35486</v>
      </c>
      <c r="E188" s="25">
        <v>31</v>
      </c>
      <c r="F188" s="26"/>
      <c r="G188" s="26">
        <f t="shared" si="2"/>
        <v>4</v>
      </c>
    </row>
    <row r="189" spans="1:7" x14ac:dyDescent="0.3">
      <c r="A189" s="22">
        <v>182</v>
      </c>
      <c r="B189" s="23" t="s">
        <v>127</v>
      </c>
      <c r="C189" s="23" t="s">
        <v>46</v>
      </c>
      <c r="D189" s="24">
        <v>35526</v>
      </c>
      <c r="E189" s="25">
        <v>30</v>
      </c>
      <c r="F189" s="26"/>
      <c r="G189" s="26">
        <f t="shared" si="2"/>
        <v>4</v>
      </c>
    </row>
    <row r="190" spans="1:7" x14ac:dyDescent="0.3">
      <c r="A190" s="22">
        <v>183</v>
      </c>
      <c r="B190" s="23" t="s">
        <v>128</v>
      </c>
      <c r="C190" s="23" t="s">
        <v>110</v>
      </c>
      <c r="D190" s="24">
        <v>35526</v>
      </c>
      <c r="E190" s="25">
        <v>35</v>
      </c>
      <c r="F190" s="26"/>
      <c r="G190" s="26">
        <f t="shared" si="2"/>
        <v>4</v>
      </c>
    </row>
    <row r="191" spans="1:7" x14ac:dyDescent="0.3">
      <c r="A191" s="22">
        <v>184</v>
      </c>
      <c r="B191" s="23" t="s">
        <v>129</v>
      </c>
      <c r="C191" s="23" t="s">
        <v>110</v>
      </c>
      <c r="D191" s="24">
        <v>35519</v>
      </c>
      <c r="E191" s="25">
        <v>26</v>
      </c>
      <c r="F191" s="26"/>
      <c r="G191" s="26">
        <f t="shared" si="2"/>
        <v>2</v>
      </c>
    </row>
    <row r="192" spans="1:7" x14ac:dyDescent="0.3">
      <c r="A192" s="22">
        <v>185</v>
      </c>
      <c r="B192" s="23" t="s">
        <v>130</v>
      </c>
      <c r="C192" s="23" t="s">
        <v>62</v>
      </c>
      <c r="D192" s="24">
        <v>35520</v>
      </c>
      <c r="E192" s="25">
        <v>25</v>
      </c>
      <c r="F192" s="26"/>
      <c r="G192" s="26">
        <f t="shared" si="2"/>
        <v>4</v>
      </c>
    </row>
    <row r="193" spans="1:7" x14ac:dyDescent="0.3">
      <c r="A193" s="22">
        <v>186</v>
      </c>
      <c r="B193" s="23" t="s">
        <v>132</v>
      </c>
      <c r="C193" s="23" t="s">
        <v>43</v>
      </c>
      <c r="D193" s="24">
        <v>35484</v>
      </c>
      <c r="E193" s="25">
        <v>26</v>
      </c>
      <c r="F193" s="26"/>
      <c r="G193" s="26">
        <f t="shared" si="2"/>
        <v>3</v>
      </c>
    </row>
    <row r="194" spans="1:7" x14ac:dyDescent="0.3">
      <c r="A194" s="22">
        <v>187</v>
      </c>
      <c r="B194" s="23" t="s">
        <v>134</v>
      </c>
      <c r="C194" s="23" t="s">
        <v>49</v>
      </c>
      <c r="D194" s="24">
        <v>35526</v>
      </c>
      <c r="E194" s="25">
        <v>26</v>
      </c>
      <c r="F194" s="26"/>
      <c r="G194" s="26">
        <f t="shared" si="2"/>
        <v>3</v>
      </c>
    </row>
    <row r="195" spans="1:7" x14ac:dyDescent="0.3">
      <c r="A195" s="22">
        <v>188</v>
      </c>
      <c r="B195" s="23" t="s">
        <v>135</v>
      </c>
      <c r="C195" s="23" t="s">
        <v>118</v>
      </c>
      <c r="D195" s="24">
        <v>35486</v>
      </c>
      <c r="E195" s="25">
        <v>24</v>
      </c>
      <c r="F195" s="26"/>
      <c r="G195" s="26">
        <f t="shared" si="2"/>
        <v>2</v>
      </c>
    </row>
    <row r="196" spans="1:7" x14ac:dyDescent="0.3">
      <c r="A196" s="22">
        <v>189</v>
      </c>
      <c r="B196" s="23" t="s">
        <v>136</v>
      </c>
      <c r="C196" s="23" t="s">
        <v>120</v>
      </c>
      <c r="D196" s="24">
        <v>35526</v>
      </c>
      <c r="E196" s="25">
        <v>25</v>
      </c>
      <c r="F196" s="26"/>
      <c r="G196" s="26">
        <f t="shared" si="2"/>
        <v>5</v>
      </c>
    </row>
    <row r="197" spans="1:7" x14ac:dyDescent="0.3">
      <c r="A197" s="22">
        <v>190</v>
      </c>
      <c r="B197" s="23" t="s">
        <v>137</v>
      </c>
      <c r="C197" s="23" t="s">
        <v>62</v>
      </c>
      <c r="D197" s="24">
        <v>35489</v>
      </c>
      <c r="E197" s="25">
        <v>24</v>
      </c>
      <c r="F197" s="26"/>
      <c r="G197" s="26">
        <f t="shared" si="2"/>
        <v>3</v>
      </c>
    </row>
    <row r="198" spans="1:7" x14ac:dyDescent="0.3">
      <c r="A198" s="22">
        <v>191</v>
      </c>
      <c r="B198" s="23" t="s">
        <v>138</v>
      </c>
      <c r="C198" s="23" t="s">
        <v>139</v>
      </c>
      <c r="D198" s="24">
        <v>35489</v>
      </c>
      <c r="E198" s="25">
        <v>31</v>
      </c>
      <c r="F198" s="26"/>
      <c r="G198" s="26">
        <f t="shared" si="2"/>
        <v>2</v>
      </c>
    </row>
    <row r="199" spans="1:7" x14ac:dyDescent="0.3">
      <c r="A199" s="22">
        <v>192</v>
      </c>
      <c r="B199" s="23" t="s">
        <v>140</v>
      </c>
      <c r="C199" s="23" t="s">
        <v>77</v>
      </c>
      <c r="D199" s="24">
        <v>35526</v>
      </c>
      <c r="E199" s="25">
        <v>35</v>
      </c>
      <c r="F199" s="26"/>
      <c r="G199" s="26">
        <f t="shared" si="2"/>
        <v>2</v>
      </c>
    </row>
    <row r="200" spans="1:7" x14ac:dyDescent="0.3">
      <c r="A200" s="22">
        <v>193</v>
      </c>
      <c r="B200" s="23" t="s">
        <v>141</v>
      </c>
      <c r="C200" s="23" t="s">
        <v>94</v>
      </c>
      <c r="D200" s="24">
        <v>35526</v>
      </c>
      <c r="E200" s="25">
        <v>38</v>
      </c>
      <c r="F200" s="26"/>
      <c r="G200" s="26">
        <f t="shared" si="2"/>
        <v>4</v>
      </c>
    </row>
    <row r="201" spans="1:7" x14ac:dyDescent="0.3">
      <c r="A201" s="22">
        <v>194</v>
      </c>
      <c r="B201" s="23" t="s">
        <v>142</v>
      </c>
      <c r="C201" s="23" t="s">
        <v>133</v>
      </c>
      <c r="D201" s="24">
        <v>35526</v>
      </c>
      <c r="E201" s="25">
        <v>31</v>
      </c>
      <c r="F201" s="26"/>
      <c r="G201" s="26">
        <f t="shared" ref="G201:G264" si="3">ROUNDDOWN(LEN(B201)/2,0)</f>
        <v>4</v>
      </c>
    </row>
    <row r="202" spans="1:7" x14ac:dyDescent="0.3">
      <c r="A202" s="22">
        <v>195</v>
      </c>
      <c r="B202" s="23" t="s">
        <v>143</v>
      </c>
      <c r="C202" s="23" t="s">
        <v>131</v>
      </c>
      <c r="D202" s="24">
        <v>35526</v>
      </c>
      <c r="E202" s="25">
        <v>34</v>
      </c>
      <c r="F202" s="26"/>
      <c r="G202" s="26">
        <f t="shared" si="3"/>
        <v>3</v>
      </c>
    </row>
    <row r="203" spans="1:7" x14ac:dyDescent="0.3">
      <c r="A203" s="22">
        <v>196</v>
      </c>
      <c r="B203" s="23" t="s">
        <v>29</v>
      </c>
      <c r="C203" s="23" t="s">
        <v>30</v>
      </c>
      <c r="D203" s="24">
        <v>35526</v>
      </c>
      <c r="E203" s="25">
        <v>34</v>
      </c>
      <c r="F203" s="26"/>
      <c r="G203" s="26">
        <f t="shared" si="3"/>
        <v>3</v>
      </c>
    </row>
    <row r="204" spans="1:7" x14ac:dyDescent="0.3">
      <c r="A204" s="22">
        <v>197</v>
      </c>
      <c r="B204" s="23" t="s">
        <v>35</v>
      </c>
      <c r="C204" s="23" t="s">
        <v>36</v>
      </c>
      <c r="D204" s="24">
        <v>35526</v>
      </c>
      <c r="E204" s="25">
        <v>37</v>
      </c>
      <c r="F204" s="26"/>
      <c r="G204" s="26">
        <f t="shared" si="3"/>
        <v>3</v>
      </c>
    </row>
    <row r="205" spans="1:7" x14ac:dyDescent="0.3">
      <c r="A205" s="22">
        <v>198</v>
      </c>
      <c r="B205" s="23" t="s">
        <v>37</v>
      </c>
      <c r="C205" s="23" t="s">
        <v>38</v>
      </c>
      <c r="D205" s="24">
        <v>35526</v>
      </c>
      <c r="E205" s="25">
        <v>39</v>
      </c>
      <c r="F205" s="26"/>
      <c r="G205" s="26">
        <f t="shared" si="3"/>
        <v>3</v>
      </c>
    </row>
    <row r="206" spans="1:7" x14ac:dyDescent="0.3">
      <c r="A206" s="22">
        <v>199</v>
      </c>
      <c r="B206" s="23" t="s">
        <v>40</v>
      </c>
      <c r="C206" s="23" t="s">
        <v>39</v>
      </c>
      <c r="D206" s="24">
        <v>35526</v>
      </c>
      <c r="E206" s="25">
        <v>35</v>
      </c>
      <c r="F206" s="26"/>
      <c r="G206" s="26">
        <f t="shared" si="3"/>
        <v>2</v>
      </c>
    </row>
    <row r="207" spans="1:7" x14ac:dyDescent="0.3">
      <c r="A207" s="22">
        <v>200</v>
      </c>
      <c r="B207" s="23" t="s">
        <v>42</v>
      </c>
      <c r="C207" s="23" t="s">
        <v>43</v>
      </c>
      <c r="D207" s="24">
        <v>35503</v>
      </c>
      <c r="E207" s="25">
        <v>35</v>
      </c>
      <c r="F207" s="26"/>
      <c r="G207" s="26">
        <f t="shared" si="3"/>
        <v>5</v>
      </c>
    </row>
    <row r="208" spans="1:7" x14ac:dyDescent="0.3">
      <c r="A208" s="22">
        <v>201</v>
      </c>
      <c r="B208" s="23" t="s">
        <v>44</v>
      </c>
      <c r="C208" s="23" t="s">
        <v>45</v>
      </c>
      <c r="D208" s="24">
        <v>35526</v>
      </c>
      <c r="E208" s="25">
        <v>38</v>
      </c>
      <c r="F208" s="26"/>
      <c r="G208" s="26">
        <f t="shared" si="3"/>
        <v>6</v>
      </c>
    </row>
    <row r="209" spans="1:7" x14ac:dyDescent="0.3">
      <c r="A209" s="22">
        <v>202</v>
      </c>
      <c r="B209" s="23" t="s">
        <v>47</v>
      </c>
      <c r="C209" s="23" t="s">
        <v>48</v>
      </c>
      <c r="D209" s="24">
        <v>35519</v>
      </c>
      <c r="E209" s="25">
        <v>29</v>
      </c>
      <c r="F209" s="26"/>
      <c r="G209" s="26">
        <f t="shared" si="3"/>
        <v>4</v>
      </c>
    </row>
    <row r="210" spans="1:7" x14ac:dyDescent="0.3">
      <c r="A210" s="22">
        <v>203</v>
      </c>
      <c r="B210" s="23" t="s">
        <v>50</v>
      </c>
      <c r="C210" s="23" t="s">
        <v>51</v>
      </c>
      <c r="D210" s="24">
        <v>35520</v>
      </c>
      <c r="E210" s="25">
        <v>28</v>
      </c>
      <c r="F210" s="26"/>
      <c r="G210" s="26">
        <f t="shared" si="3"/>
        <v>1</v>
      </c>
    </row>
    <row r="211" spans="1:7" x14ac:dyDescent="0.3">
      <c r="A211" s="22">
        <v>204</v>
      </c>
      <c r="B211" s="23" t="s">
        <v>53</v>
      </c>
      <c r="C211" s="23" t="s">
        <v>54</v>
      </c>
      <c r="D211" s="24">
        <v>35503</v>
      </c>
      <c r="E211" s="25">
        <v>36</v>
      </c>
      <c r="F211" s="26"/>
      <c r="G211" s="26">
        <f t="shared" si="3"/>
        <v>3</v>
      </c>
    </row>
    <row r="212" spans="1:7" x14ac:dyDescent="0.3">
      <c r="A212" s="22">
        <v>205</v>
      </c>
      <c r="B212" s="23" t="s">
        <v>55</v>
      </c>
      <c r="C212" s="23" t="s">
        <v>56</v>
      </c>
      <c r="D212" s="24">
        <v>35526</v>
      </c>
      <c r="E212" s="25">
        <v>26</v>
      </c>
      <c r="F212" s="26"/>
      <c r="G212" s="26">
        <f t="shared" si="3"/>
        <v>4</v>
      </c>
    </row>
    <row r="213" spans="1:7" x14ac:dyDescent="0.3">
      <c r="A213" s="22">
        <v>206</v>
      </c>
      <c r="B213" s="23" t="s">
        <v>57</v>
      </c>
      <c r="C213" s="23" t="s">
        <v>58</v>
      </c>
      <c r="D213" s="24">
        <v>35526</v>
      </c>
      <c r="E213" s="25">
        <v>27</v>
      </c>
      <c r="F213" s="26"/>
      <c r="G213" s="26">
        <f t="shared" si="3"/>
        <v>2</v>
      </c>
    </row>
    <row r="214" spans="1:7" x14ac:dyDescent="0.3">
      <c r="A214" s="22">
        <v>207</v>
      </c>
      <c r="B214" s="23" t="s">
        <v>60</v>
      </c>
      <c r="C214" s="23" t="s">
        <v>61</v>
      </c>
      <c r="D214" s="24">
        <v>35503</v>
      </c>
      <c r="E214" s="25">
        <v>25</v>
      </c>
      <c r="F214" s="26"/>
      <c r="G214" s="26">
        <f t="shared" si="3"/>
        <v>4</v>
      </c>
    </row>
    <row r="215" spans="1:7" x14ac:dyDescent="0.3">
      <c r="A215" s="22">
        <v>208</v>
      </c>
      <c r="B215" s="23" t="s">
        <v>63</v>
      </c>
      <c r="C215" s="23" t="s">
        <v>64</v>
      </c>
      <c r="D215" s="24">
        <v>35489</v>
      </c>
      <c r="E215" s="25">
        <v>24</v>
      </c>
      <c r="F215" s="26"/>
      <c r="G215" s="26">
        <f t="shared" si="3"/>
        <v>5</v>
      </c>
    </row>
    <row r="216" spans="1:7" x14ac:dyDescent="0.3">
      <c r="A216" s="22">
        <v>209</v>
      </c>
      <c r="B216" s="23" t="s">
        <v>65</v>
      </c>
      <c r="C216" s="23" t="s">
        <v>62</v>
      </c>
      <c r="D216" s="24">
        <v>35489</v>
      </c>
      <c r="E216" s="25">
        <v>21</v>
      </c>
      <c r="F216" s="26"/>
      <c r="G216" s="26">
        <f t="shared" si="3"/>
        <v>3</v>
      </c>
    </row>
    <row r="217" spans="1:7" x14ac:dyDescent="0.3">
      <c r="A217" s="22">
        <v>210</v>
      </c>
      <c r="B217" s="23" t="s">
        <v>66</v>
      </c>
      <c r="C217" s="23" t="s">
        <v>67</v>
      </c>
      <c r="D217" s="24">
        <v>35526</v>
      </c>
      <c r="E217" s="25">
        <v>28</v>
      </c>
      <c r="F217" s="26"/>
      <c r="G217" s="26">
        <f t="shared" si="3"/>
        <v>3</v>
      </c>
    </row>
    <row r="218" spans="1:7" x14ac:dyDescent="0.3">
      <c r="A218" s="22">
        <v>211</v>
      </c>
      <c r="B218" s="23" t="s">
        <v>68</v>
      </c>
      <c r="C218" s="23" t="s">
        <v>69</v>
      </c>
      <c r="D218" s="24">
        <v>35526</v>
      </c>
      <c r="E218" s="25">
        <v>23</v>
      </c>
      <c r="F218" s="26"/>
      <c r="G218" s="26">
        <f t="shared" si="3"/>
        <v>4</v>
      </c>
    </row>
    <row r="219" spans="1:7" x14ac:dyDescent="0.3">
      <c r="A219" s="22">
        <v>212</v>
      </c>
      <c r="B219" s="23" t="s">
        <v>70</v>
      </c>
      <c r="C219" s="23" t="s">
        <v>71</v>
      </c>
      <c r="D219" s="24">
        <v>35526</v>
      </c>
      <c r="E219" s="25">
        <v>24</v>
      </c>
      <c r="F219" s="26"/>
      <c r="G219" s="26">
        <f t="shared" si="3"/>
        <v>2</v>
      </c>
    </row>
    <row r="220" spans="1:7" x14ac:dyDescent="0.3">
      <c r="A220" s="22">
        <v>213</v>
      </c>
      <c r="B220" s="23" t="s">
        <v>72</v>
      </c>
      <c r="C220" s="23" t="s">
        <v>52</v>
      </c>
      <c r="D220" s="24">
        <v>35526</v>
      </c>
      <c r="E220" s="25">
        <v>28</v>
      </c>
      <c r="F220" s="26"/>
      <c r="G220" s="26">
        <f t="shared" si="3"/>
        <v>3</v>
      </c>
    </row>
    <row r="221" spans="1:7" x14ac:dyDescent="0.3">
      <c r="A221" s="22">
        <v>214</v>
      </c>
      <c r="B221" s="23" t="s">
        <v>74</v>
      </c>
      <c r="C221" s="23" t="s">
        <v>31</v>
      </c>
      <c r="D221" s="24">
        <v>35526</v>
      </c>
      <c r="E221" s="25">
        <v>27</v>
      </c>
      <c r="F221" s="26"/>
      <c r="G221" s="26">
        <f t="shared" si="3"/>
        <v>4</v>
      </c>
    </row>
    <row r="222" spans="1:7" x14ac:dyDescent="0.3">
      <c r="A222" s="22">
        <v>215</v>
      </c>
      <c r="B222" s="23" t="s">
        <v>75</v>
      </c>
      <c r="C222" s="23" t="s">
        <v>76</v>
      </c>
      <c r="D222" s="24">
        <v>35526</v>
      </c>
      <c r="E222" s="25">
        <v>31</v>
      </c>
      <c r="F222" s="26"/>
      <c r="G222" s="26">
        <f t="shared" si="3"/>
        <v>4</v>
      </c>
    </row>
    <row r="223" spans="1:7" x14ac:dyDescent="0.3">
      <c r="A223" s="22">
        <v>216</v>
      </c>
      <c r="B223" s="23" t="s">
        <v>78</v>
      </c>
      <c r="C223" s="23" t="s">
        <v>41</v>
      </c>
      <c r="D223" s="24">
        <v>35526</v>
      </c>
      <c r="E223" s="25">
        <v>39</v>
      </c>
      <c r="F223" s="26"/>
      <c r="G223" s="26">
        <f t="shared" si="3"/>
        <v>2</v>
      </c>
    </row>
    <row r="224" spans="1:7" x14ac:dyDescent="0.3">
      <c r="A224" s="22">
        <v>217</v>
      </c>
      <c r="B224" s="23" t="s">
        <v>80</v>
      </c>
      <c r="C224" s="23" t="s">
        <v>81</v>
      </c>
      <c r="D224" s="24">
        <v>35484</v>
      </c>
      <c r="E224" s="25">
        <v>29</v>
      </c>
      <c r="F224" s="26"/>
      <c r="G224" s="26">
        <f t="shared" si="3"/>
        <v>3</v>
      </c>
    </row>
    <row r="225" spans="1:7" x14ac:dyDescent="0.3">
      <c r="A225" s="22">
        <v>218</v>
      </c>
      <c r="B225" s="23" t="s">
        <v>83</v>
      </c>
      <c r="C225" s="23" t="s">
        <v>45</v>
      </c>
      <c r="D225" s="24">
        <v>35485</v>
      </c>
      <c r="E225" s="25">
        <v>28</v>
      </c>
      <c r="F225" s="26"/>
      <c r="G225" s="26">
        <f t="shared" si="3"/>
        <v>2</v>
      </c>
    </row>
    <row r="226" spans="1:7" x14ac:dyDescent="0.3">
      <c r="A226" s="22">
        <v>219</v>
      </c>
      <c r="B226" s="23" t="s">
        <v>84</v>
      </c>
      <c r="C226" s="23" t="s">
        <v>85</v>
      </c>
      <c r="D226" s="24">
        <v>35486</v>
      </c>
      <c r="E226" s="25">
        <v>31</v>
      </c>
      <c r="F226" s="26"/>
      <c r="G226" s="26">
        <f t="shared" si="3"/>
        <v>5</v>
      </c>
    </row>
    <row r="227" spans="1:7" x14ac:dyDescent="0.3">
      <c r="A227" s="22">
        <v>220</v>
      </c>
      <c r="B227" s="23" t="s">
        <v>87</v>
      </c>
      <c r="C227" s="23" t="s">
        <v>86</v>
      </c>
      <c r="D227" s="24">
        <v>35526</v>
      </c>
      <c r="E227" s="25">
        <v>30</v>
      </c>
      <c r="F227" s="26"/>
      <c r="G227" s="26">
        <f t="shared" si="3"/>
        <v>3</v>
      </c>
    </row>
    <row r="228" spans="1:7" x14ac:dyDescent="0.3">
      <c r="A228" s="22">
        <v>221</v>
      </c>
      <c r="B228" s="23" t="s">
        <v>88</v>
      </c>
      <c r="C228" s="23" t="s">
        <v>64</v>
      </c>
      <c r="D228" s="24">
        <v>35519</v>
      </c>
      <c r="E228" s="25">
        <v>35</v>
      </c>
      <c r="F228" s="26"/>
      <c r="G228" s="26">
        <f t="shared" si="3"/>
        <v>2</v>
      </c>
    </row>
    <row r="229" spans="1:7" x14ac:dyDescent="0.3">
      <c r="A229" s="22">
        <v>222</v>
      </c>
      <c r="B229" s="23" t="s">
        <v>89</v>
      </c>
      <c r="C229" s="23" t="s">
        <v>90</v>
      </c>
      <c r="D229" s="24">
        <v>35520</v>
      </c>
      <c r="E229" s="25">
        <v>26</v>
      </c>
      <c r="F229" s="26"/>
      <c r="G229" s="26">
        <f t="shared" si="3"/>
        <v>4</v>
      </c>
    </row>
    <row r="230" spans="1:7" x14ac:dyDescent="0.3">
      <c r="A230" s="22">
        <v>223</v>
      </c>
      <c r="B230" s="23" t="s">
        <v>91</v>
      </c>
      <c r="C230" s="23" t="s">
        <v>92</v>
      </c>
      <c r="D230" s="24">
        <v>35527</v>
      </c>
      <c r="E230" s="25">
        <v>25</v>
      </c>
      <c r="F230" s="26"/>
      <c r="G230" s="26">
        <f t="shared" si="3"/>
        <v>2</v>
      </c>
    </row>
    <row r="231" spans="1:7" x14ac:dyDescent="0.3">
      <c r="A231" s="22">
        <v>224</v>
      </c>
      <c r="B231" s="23" t="s">
        <v>93</v>
      </c>
      <c r="C231" s="23" t="s">
        <v>94</v>
      </c>
      <c r="D231" s="24">
        <v>35527</v>
      </c>
      <c r="E231" s="25">
        <v>26</v>
      </c>
      <c r="F231" s="26"/>
      <c r="G231" s="26">
        <f t="shared" si="3"/>
        <v>5</v>
      </c>
    </row>
    <row r="232" spans="1:7" x14ac:dyDescent="0.3">
      <c r="A232" s="22">
        <v>225</v>
      </c>
      <c r="B232" s="23" t="s">
        <v>96</v>
      </c>
      <c r="C232" s="23" t="s">
        <v>31</v>
      </c>
      <c r="D232" s="24">
        <v>35503</v>
      </c>
      <c r="E232" s="25">
        <v>26</v>
      </c>
      <c r="F232" s="26"/>
      <c r="G232" s="26">
        <f t="shared" si="3"/>
        <v>4</v>
      </c>
    </row>
    <row r="233" spans="1:7" x14ac:dyDescent="0.3">
      <c r="A233" s="22">
        <v>226</v>
      </c>
      <c r="B233" s="23" t="s">
        <v>97</v>
      </c>
      <c r="C233" s="23" t="s">
        <v>94</v>
      </c>
      <c r="D233" s="24">
        <v>35489</v>
      </c>
      <c r="E233" s="25">
        <v>24</v>
      </c>
      <c r="F233" s="26"/>
      <c r="G233" s="26">
        <f t="shared" si="3"/>
        <v>3</v>
      </c>
    </row>
    <row r="234" spans="1:7" x14ac:dyDescent="0.3">
      <c r="A234" s="22">
        <v>227</v>
      </c>
      <c r="B234" s="23" t="s">
        <v>98</v>
      </c>
      <c r="C234" s="23" t="s">
        <v>38</v>
      </c>
      <c r="D234" s="24">
        <v>35489</v>
      </c>
      <c r="E234" s="25">
        <v>25</v>
      </c>
      <c r="F234" s="26"/>
      <c r="G234" s="26">
        <f t="shared" si="3"/>
        <v>2</v>
      </c>
    </row>
    <row r="235" spans="1:7" x14ac:dyDescent="0.3">
      <c r="A235" s="22">
        <v>228</v>
      </c>
      <c r="B235" s="23" t="s">
        <v>99</v>
      </c>
      <c r="C235" s="23" t="s">
        <v>58</v>
      </c>
      <c r="D235" s="24">
        <v>35527</v>
      </c>
      <c r="E235" s="25">
        <v>24</v>
      </c>
      <c r="F235" s="26"/>
      <c r="G235" s="26">
        <f t="shared" si="3"/>
        <v>3</v>
      </c>
    </row>
    <row r="236" spans="1:7" x14ac:dyDescent="0.3">
      <c r="A236" s="22">
        <v>229</v>
      </c>
      <c r="B236" s="23" t="s">
        <v>100</v>
      </c>
      <c r="C236" s="23" t="s">
        <v>64</v>
      </c>
      <c r="D236" s="24">
        <v>35527</v>
      </c>
      <c r="E236" s="25">
        <v>31</v>
      </c>
      <c r="F236" s="26"/>
      <c r="G236" s="26">
        <f t="shared" si="3"/>
        <v>5</v>
      </c>
    </row>
    <row r="237" spans="1:7" x14ac:dyDescent="0.3">
      <c r="A237" s="22">
        <v>230</v>
      </c>
      <c r="B237" s="23" t="s">
        <v>101</v>
      </c>
      <c r="C237" s="23" t="s">
        <v>58</v>
      </c>
      <c r="D237" s="24">
        <v>35527</v>
      </c>
      <c r="E237" s="25">
        <v>35</v>
      </c>
      <c r="F237" s="26"/>
      <c r="G237" s="26">
        <f t="shared" si="3"/>
        <v>3</v>
      </c>
    </row>
    <row r="238" spans="1:7" x14ac:dyDescent="0.3">
      <c r="A238" s="22">
        <v>231</v>
      </c>
      <c r="B238" s="23" t="s">
        <v>102</v>
      </c>
      <c r="C238" s="23" t="s">
        <v>94</v>
      </c>
      <c r="D238" s="24">
        <v>35527</v>
      </c>
      <c r="E238" s="25">
        <v>38</v>
      </c>
      <c r="F238" s="26"/>
      <c r="G238" s="26">
        <f t="shared" si="3"/>
        <v>4</v>
      </c>
    </row>
    <row r="239" spans="1:7" x14ac:dyDescent="0.3">
      <c r="A239" s="22">
        <v>232</v>
      </c>
      <c r="B239" s="23" t="s">
        <v>103</v>
      </c>
      <c r="C239" s="23" t="s">
        <v>79</v>
      </c>
      <c r="D239" s="24">
        <v>35527</v>
      </c>
      <c r="E239" s="25">
        <v>31</v>
      </c>
      <c r="F239" s="26"/>
      <c r="G239" s="26">
        <f t="shared" si="3"/>
        <v>4</v>
      </c>
    </row>
    <row r="240" spans="1:7" x14ac:dyDescent="0.3">
      <c r="A240" s="22">
        <v>233</v>
      </c>
      <c r="B240" s="23" t="s">
        <v>104</v>
      </c>
      <c r="C240" s="23" t="s">
        <v>59</v>
      </c>
      <c r="D240" s="24">
        <v>35527</v>
      </c>
      <c r="E240" s="25">
        <v>34</v>
      </c>
      <c r="F240" s="26"/>
      <c r="G240" s="26">
        <f t="shared" si="3"/>
        <v>4</v>
      </c>
    </row>
    <row r="241" spans="1:7" x14ac:dyDescent="0.3">
      <c r="A241" s="22">
        <v>234</v>
      </c>
      <c r="B241" s="23" t="s">
        <v>105</v>
      </c>
      <c r="C241" s="23" t="s">
        <v>106</v>
      </c>
      <c r="D241" s="24">
        <v>35527</v>
      </c>
      <c r="E241" s="25">
        <v>34</v>
      </c>
      <c r="F241" s="26"/>
      <c r="G241" s="26">
        <f t="shared" si="3"/>
        <v>3</v>
      </c>
    </row>
    <row r="242" spans="1:7" x14ac:dyDescent="0.3">
      <c r="A242" s="22">
        <v>235</v>
      </c>
      <c r="B242" s="23" t="s">
        <v>108</v>
      </c>
      <c r="C242" s="23" t="s">
        <v>109</v>
      </c>
      <c r="D242" s="24">
        <v>35527</v>
      </c>
      <c r="E242" s="25">
        <v>37</v>
      </c>
      <c r="F242" s="26"/>
      <c r="G242" s="26">
        <f t="shared" si="3"/>
        <v>2</v>
      </c>
    </row>
    <row r="243" spans="1:7" x14ac:dyDescent="0.3">
      <c r="A243" s="22">
        <v>236</v>
      </c>
      <c r="B243" s="23" t="s">
        <v>111</v>
      </c>
      <c r="C243" s="23" t="s">
        <v>64</v>
      </c>
      <c r="D243" s="24">
        <v>35527</v>
      </c>
      <c r="E243" s="25">
        <v>39</v>
      </c>
      <c r="F243" s="26"/>
      <c r="G243" s="26">
        <f t="shared" si="3"/>
        <v>3</v>
      </c>
    </row>
    <row r="244" spans="1:7" x14ac:dyDescent="0.3">
      <c r="A244" s="22">
        <v>237</v>
      </c>
      <c r="B244" s="23" t="s">
        <v>112</v>
      </c>
      <c r="C244" s="23" t="s">
        <v>73</v>
      </c>
      <c r="D244" s="24">
        <v>35527</v>
      </c>
      <c r="E244" s="25">
        <v>35</v>
      </c>
      <c r="F244" s="26"/>
      <c r="G244" s="26">
        <f t="shared" si="3"/>
        <v>2</v>
      </c>
    </row>
    <row r="245" spans="1:7" x14ac:dyDescent="0.3">
      <c r="A245" s="22">
        <v>238</v>
      </c>
      <c r="B245" s="23" t="s">
        <v>113</v>
      </c>
      <c r="C245" s="23" t="s">
        <v>114</v>
      </c>
      <c r="D245" s="24">
        <v>35527</v>
      </c>
      <c r="E245" s="25">
        <v>35</v>
      </c>
      <c r="F245" s="26"/>
      <c r="G245" s="26">
        <f t="shared" si="3"/>
        <v>3</v>
      </c>
    </row>
    <row r="246" spans="1:7" x14ac:dyDescent="0.3">
      <c r="A246" s="22">
        <v>239</v>
      </c>
      <c r="B246" s="23" t="s">
        <v>113</v>
      </c>
      <c r="C246" s="23" t="s">
        <v>115</v>
      </c>
      <c r="D246" s="24">
        <v>35519</v>
      </c>
      <c r="E246" s="25">
        <v>38</v>
      </c>
      <c r="F246" s="26"/>
      <c r="G246" s="26">
        <f t="shared" si="3"/>
        <v>3</v>
      </c>
    </row>
    <row r="247" spans="1:7" x14ac:dyDescent="0.3">
      <c r="A247" s="22">
        <v>240</v>
      </c>
      <c r="B247" s="23" t="s">
        <v>116</v>
      </c>
      <c r="C247" s="23" t="s">
        <v>117</v>
      </c>
      <c r="D247" s="24">
        <v>35520</v>
      </c>
      <c r="E247" s="25">
        <v>29</v>
      </c>
      <c r="F247" s="26"/>
      <c r="G247" s="26">
        <f t="shared" si="3"/>
        <v>2</v>
      </c>
    </row>
    <row r="248" spans="1:7" x14ac:dyDescent="0.3">
      <c r="A248" s="22">
        <v>241</v>
      </c>
      <c r="B248" s="23" t="s">
        <v>119</v>
      </c>
      <c r="C248" s="23" t="s">
        <v>82</v>
      </c>
      <c r="D248" s="24">
        <v>35527</v>
      </c>
      <c r="E248" s="25">
        <v>28</v>
      </c>
      <c r="F248" s="26"/>
      <c r="G248" s="26">
        <f t="shared" si="3"/>
        <v>2</v>
      </c>
    </row>
    <row r="249" spans="1:7" x14ac:dyDescent="0.3">
      <c r="A249" s="22">
        <v>242</v>
      </c>
      <c r="B249" s="23" t="s">
        <v>121</v>
      </c>
      <c r="C249" s="23" t="s">
        <v>43</v>
      </c>
      <c r="D249" s="24">
        <v>35527</v>
      </c>
      <c r="E249" s="25">
        <v>36</v>
      </c>
      <c r="F249" s="26"/>
      <c r="G249" s="26">
        <f t="shared" si="3"/>
        <v>6</v>
      </c>
    </row>
    <row r="250" spans="1:7" x14ac:dyDescent="0.3">
      <c r="A250" s="22">
        <v>243</v>
      </c>
      <c r="B250" s="23" t="s">
        <v>122</v>
      </c>
      <c r="C250" s="23" t="s">
        <v>69</v>
      </c>
      <c r="D250" s="24">
        <v>35503</v>
      </c>
      <c r="E250" s="25">
        <v>26</v>
      </c>
      <c r="F250" s="26"/>
      <c r="G250" s="26">
        <f t="shared" si="3"/>
        <v>3</v>
      </c>
    </row>
    <row r="251" spans="1:7" x14ac:dyDescent="0.3">
      <c r="A251" s="22">
        <v>244</v>
      </c>
      <c r="B251" s="23" t="s">
        <v>123</v>
      </c>
      <c r="C251" s="23" t="s">
        <v>107</v>
      </c>
      <c r="D251" s="24">
        <v>35489</v>
      </c>
      <c r="E251" s="25">
        <v>27</v>
      </c>
      <c r="F251" s="26"/>
      <c r="G251" s="26">
        <f t="shared" si="3"/>
        <v>2</v>
      </c>
    </row>
    <row r="252" spans="1:7" x14ac:dyDescent="0.3">
      <c r="A252" s="22">
        <v>245</v>
      </c>
      <c r="B252" s="23" t="s">
        <v>124</v>
      </c>
      <c r="C252" s="23" t="s">
        <v>95</v>
      </c>
      <c r="D252" s="24">
        <v>35489</v>
      </c>
      <c r="E252" s="25">
        <v>25</v>
      </c>
      <c r="F252" s="26"/>
      <c r="G252" s="26">
        <f t="shared" si="3"/>
        <v>3</v>
      </c>
    </row>
    <row r="253" spans="1:7" x14ac:dyDescent="0.3">
      <c r="A253" s="22">
        <v>246</v>
      </c>
      <c r="B253" s="23" t="s">
        <v>125</v>
      </c>
      <c r="C253" s="23" t="s">
        <v>126</v>
      </c>
      <c r="D253" s="24">
        <v>35527</v>
      </c>
      <c r="E253" s="25">
        <v>24</v>
      </c>
      <c r="F253" s="26"/>
      <c r="G253" s="26">
        <f t="shared" si="3"/>
        <v>4</v>
      </c>
    </row>
    <row r="254" spans="1:7" x14ac:dyDescent="0.3">
      <c r="A254" s="22">
        <v>247</v>
      </c>
      <c r="B254" s="23" t="s">
        <v>127</v>
      </c>
      <c r="C254" s="23" t="s">
        <v>46</v>
      </c>
      <c r="D254" s="24">
        <v>35527</v>
      </c>
      <c r="E254" s="25">
        <v>21</v>
      </c>
      <c r="F254" s="26"/>
      <c r="G254" s="26">
        <f t="shared" si="3"/>
        <v>4</v>
      </c>
    </row>
    <row r="255" spans="1:7" x14ac:dyDescent="0.3">
      <c r="A255" s="22">
        <v>248</v>
      </c>
      <c r="B255" s="23" t="s">
        <v>128</v>
      </c>
      <c r="C255" s="23" t="s">
        <v>110</v>
      </c>
      <c r="D255" s="24">
        <v>35527</v>
      </c>
      <c r="E255" s="25">
        <v>28</v>
      </c>
      <c r="F255" s="26"/>
      <c r="G255" s="26">
        <f t="shared" si="3"/>
        <v>4</v>
      </c>
    </row>
    <row r="256" spans="1:7" x14ac:dyDescent="0.3">
      <c r="A256" s="22">
        <v>249</v>
      </c>
      <c r="B256" s="23" t="s">
        <v>129</v>
      </c>
      <c r="C256" s="23" t="s">
        <v>110</v>
      </c>
      <c r="D256" s="24">
        <v>35527</v>
      </c>
      <c r="E256" s="25">
        <v>23</v>
      </c>
      <c r="F256" s="26"/>
      <c r="G256" s="26">
        <f t="shared" si="3"/>
        <v>2</v>
      </c>
    </row>
    <row r="257" spans="1:7" x14ac:dyDescent="0.3">
      <c r="A257" s="22">
        <v>250</v>
      </c>
      <c r="B257" s="23" t="s">
        <v>130</v>
      </c>
      <c r="C257" s="23" t="s">
        <v>62</v>
      </c>
      <c r="D257" s="24">
        <v>35527</v>
      </c>
      <c r="E257" s="25">
        <v>24</v>
      </c>
      <c r="F257" s="26"/>
      <c r="G257" s="26">
        <f t="shared" si="3"/>
        <v>4</v>
      </c>
    </row>
    <row r="258" spans="1:7" x14ac:dyDescent="0.3">
      <c r="A258" s="22">
        <v>251</v>
      </c>
      <c r="B258" s="23" t="s">
        <v>132</v>
      </c>
      <c r="C258" s="23" t="s">
        <v>43</v>
      </c>
      <c r="D258" s="24">
        <v>35527</v>
      </c>
      <c r="E258" s="25">
        <v>28</v>
      </c>
      <c r="F258" s="26"/>
      <c r="G258" s="26">
        <f t="shared" si="3"/>
        <v>3</v>
      </c>
    </row>
    <row r="259" spans="1:7" x14ac:dyDescent="0.3">
      <c r="A259" s="22">
        <v>252</v>
      </c>
      <c r="B259" s="23" t="s">
        <v>134</v>
      </c>
      <c r="C259" s="23" t="s">
        <v>49</v>
      </c>
      <c r="D259" s="24">
        <v>35527</v>
      </c>
      <c r="E259" s="25">
        <v>27</v>
      </c>
      <c r="F259" s="26"/>
      <c r="G259" s="26">
        <f t="shared" si="3"/>
        <v>3</v>
      </c>
    </row>
    <row r="260" spans="1:7" x14ac:dyDescent="0.3">
      <c r="A260" s="22">
        <v>253</v>
      </c>
      <c r="B260" s="23" t="s">
        <v>135</v>
      </c>
      <c r="C260" s="23" t="s">
        <v>118</v>
      </c>
      <c r="D260" s="24">
        <v>35527</v>
      </c>
      <c r="E260" s="25">
        <v>31</v>
      </c>
      <c r="F260" s="26"/>
      <c r="G260" s="26">
        <f t="shared" si="3"/>
        <v>2</v>
      </c>
    </row>
    <row r="261" spans="1:7" x14ac:dyDescent="0.3">
      <c r="A261" s="22">
        <v>254</v>
      </c>
      <c r="B261" s="23" t="s">
        <v>136</v>
      </c>
      <c r="C261" s="23" t="s">
        <v>120</v>
      </c>
      <c r="D261" s="24">
        <v>35527</v>
      </c>
      <c r="E261" s="25">
        <v>39</v>
      </c>
      <c r="F261" s="26"/>
      <c r="G261" s="26">
        <f t="shared" si="3"/>
        <v>5</v>
      </c>
    </row>
    <row r="262" spans="1:7" x14ac:dyDescent="0.3">
      <c r="A262" s="22">
        <v>255</v>
      </c>
      <c r="B262" s="23" t="s">
        <v>137</v>
      </c>
      <c r="C262" s="23" t="s">
        <v>62</v>
      </c>
      <c r="D262" s="24">
        <v>35527</v>
      </c>
      <c r="E262" s="25">
        <v>29</v>
      </c>
      <c r="F262" s="26"/>
      <c r="G262" s="26">
        <f t="shared" si="3"/>
        <v>3</v>
      </c>
    </row>
    <row r="263" spans="1:7" x14ac:dyDescent="0.3">
      <c r="A263" s="22">
        <v>256</v>
      </c>
      <c r="B263" s="23" t="s">
        <v>138</v>
      </c>
      <c r="C263" s="23" t="s">
        <v>139</v>
      </c>
      <c r="D263" s="24">
        <v>35527</v>
      </c>
      <c r="E263" s="25">
        <v>28</v>
      </c>
      <c r="F263" s="26"/>
      <c r="G263" s="26">
        <f t="shared" si="3"/>
        <v>2</v>
      </c>
    </row>
    <row r="264" spans="1:7" x14ac:dyDescent="0.3">
      <c r="A264" s="22">
        <v>257</v>
      </c>
      <c r="B264" s="23" t="s">
        <v>140</v>
      </c>
      <c r="C264" s="23" t="s">
        <v>77</v>
      </c>
      <c r="D264" s="24">
        <v>35527</v>
      </c>
      <c r="E264" s="25">
        <v>31</v>
      </c>
      <c r="F264" s="26"/>
      <c r="G264" s="26">
        <f t="shared" si="3"/>
        <v>2</v>
      </c>
    </row>
    <row r="265" spans="1:7" x14ac:dyDescent="0.3">
      <c r="A265" s="22">
        <v>258</v>
      </c>
      <c r="B265" s="23" t="s">
        <v>141</v>
      </c>
      <c r="C265" s="23" t="s">
        <v>94</v>
      </c>
      <c r="D265" s="24">
        <v>35519</v>
      </c>
      <c r="E265" s="25">
        <v>30</v>
      </c>
      <c r="F265" s="26"/>
      <c r="G265" s="26">
        <f>ROUNDDOWN(LEN(B265)/2,0)</f>
        <v>4</v>
      </c>
    </row>
    <row r="266" spans="1:7" x14ac:dyDescent="0.3">
      <c r="A266" s="22">
        <v>259</v>
      </c>
      <c r="B266" s="23" t="s">
        <v>142</v>
      </c>
      <c r="C266" s="23" t="s">
        <v>133</v>
      </c>
      <c r="D266" s="24">
        <v>35520</v>
      </c>
      <c r="E266" s="25">
        <v>35</v>
      </c>
      <c r="F266" s="26"/>
      <c r="G266" s="26">
        <f>ROUNDDOWN(LEN(B266)/2,0)</f>
        <v>4</v>
      </c>
    </row>
    <row r="267" spans="1:7" x14ac:dyDescent="0.3">
      <c r="A267" s="22">
        <v>260</v>
      </c>
      <c r="B267" s="23" t="s">
        <v>143</v>
      </c>
      <c r="C267" s="23" t="s">
        <v>131</v>
      </c>
      <c r="D267" s="24">
        <v>35527</v>
      </c>
      <c r="E267" s="25">
        <v>26</v>
      </c>
      <c r="F267" s="26"/>
      <c r="G267" s="26">
        <f>ROUNDDOWN(LEN(B267)/2,0)</f>
        <v>3</v>
      </c>
    </row>
  </sheetData>
  <mergeCells count="1"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"/>
  <sheetViews>
    <sheetView workbookViewId="0">
      <selection activeCell="E8" sqref="E8"/>
    </sheetView>
  </sheetViews>
  <sheetFormatPr defaultRowHeight="14.4" x14ac:dyDescent="0.3"/>
  <cols>
    <col min="2" max="2" width="9.33203125" bestFit="1" customWidth="1"/>
    <col min="3" max="3" width="10.33203125" bestFit="1" customWidth="1"/>
    <col min="4" max="4" width="13.44140625" customWidth="1"/>
    <col min="5" max="5" width="15.44140625" customWidth="1"/>
    <col min="7" max="7" width="11" customWidth="1"/>
    <col min="8" max="8" width="10.33203125" bestFit="1" customWidth="1"/>
  </cols>
  <sheetData>
    <row r="3" spans="1:8" ht="15" thickBot="1" x14ac:dyDescent="0.35"/>
    <row r="4" spans="1:8" ht="66.599999999999994" thickTop="1" x14ac:dyDescent="0.3">
      <c r="A4" s="35" t="s">
        <v>144</v>
      </c>
      <c r="B4" s="36" t="s">
        <v>22</v>
      </c>
      <c r="C4" s="37" t="s">
        <v>145</v>
      </c>
      <c r="D4" s="37" t="s">
        <v>146</v>
      </c>
      <c r="E4" s="38" t="s">
        <v>147</v>
      </c>
      <c r="F4" s="28"/>
      <c r="G4" s="28"/>
    </row>
    <row r="5" spans="1:8" x14ac:dyDescent="0.3">
      <c r="A5" s="29">
        <v>1</v>
      </c>
      <c r="B5" s="30" t="s">
        <v>47</v>
      </c>
      <c r="C5" s="33">
        <v>35894</v>
      </c>
      <c r="D5" s="30"/>
      <c r="E5" s="39"/>
      <c r="F5" s="28"/>
      <c r="G5" s="28" t="s">
        <v>148</v>
      </c>
    </row>
    <row r="6" spans="1:8" x14ac:dyDescent="0.3">
      <c r="A6" s="29">
        <v>2</v>
      </c>
      <c r="B6" s="30" t="s">
        <v>149</v>
      </c>
      <c r="C6" s="33">
        <v>36433</v>
      </c>
      <c r="D6" s="30"/>
      <c r="E6" s="39"/>
      <c r="F6" s="28"/>
      <c r="G6" s="28"/>
    </row>
    <row r="7" spans="1:8" x14ac:dyDescent="0.3">
      <c r="A7" s="29">
        <v>3</v>
      </c>
      <c r="B7" s="30" t="s">
        <v>150</v>
      </c>
      <c r="C7" s="33">
        <v>34920</v>
      </c>
      <c r="D7" s="30"/>
      <c r="E7" s="39"/>
      <c r="F7" s="28"/>
      <c r="G7" s="28" t="s">
        <v>156</v>
      </c>
      <c r="H7" s="40">
        <f ca="1">TODAY()</f>
        <v>44462</v>
      </c>
    </row>
    <row r="8" spans="1:8" x14ac:dyDescent="0.3">
      <c r="A8" s="29">
        <v>4</v>
      </c>
      <c r="B8" s="30" t="s">
        <v>151</v>
      </c>
      <c r="C8" s="33">
        <v>35689</v>
      </c>
      <c r="D8" s="30"/>
      <c r="E8" s="39" t="s">
        <v>180</v>
      </c>
      <c r="F8" s="28"/>
      <c r="G8" s="28"/>
      <c r="H8" s="41">
        <f ca="1">H7</f>
        <v>44462</v>
      </c>
    </row>
    <row r="9" spans="1:8" x14ac:dyDescent="0.3">
      <c r="A9" s="29">
        <v>5</v>
      </c>
      <c r="B9" s="30" t="s">
        <v>152</v>
      </c>
      <c r="C9" s="33">
        <v>36211</v>
      </c>
      <c r="D9" s="30"/>
      <c r="E9" s="39"/>
      <c r="F9" s="28"/>
      <c r="G9" s="28"/>
    </row>
    <row r="10" spans="1:8" x14ac:dyDescent="0.3">
      <c r="A10" s="29">
        <v>6</v>
      </c>
      <c r="B10" s="30" t="s">
        <v>100</v>
      </c>
      <c r="C10" s="33">
        <v>32514</v>
      </c>
      <c r="D10" s="30"/>
      <c r="E10" s="39"/>
      <c r="F10" s="28"/>
      <c r="G10" s="28"/>
    </row>
    <row r="11" spans="1:8" x14ac:dyDescent="0.3">
      <c r="A11" s="29">
        <v>7</v>
      </c>
      <c r="B11" s="30" t="s">
        <v>153</v>
      </c>
      <c r="C11" s="33">
        <v>36184</v>
      </c>
      <c r="D11" s="30"/>
      <c r="E11" s="39"/>
      <c r="F11" s="28"/>
      <c r="G11" s="28"/>
    </row>
    <row r="12" spans="1:8" x14ac:dyDescent="0.3">
      <c r="A12" s="29">
        <v>8</v>
      </c>
      <c r="B12" s="30" t="s">
        <v>154</v>
      </c>
      <c r="C12" s="33">
        <v>31633</v>
      </c>
      <c r="D12" s="30"/>
      <c r="E12" s="39"/>
      <c r="F12" s="28"/>
      <c r="G12" s="28"/>
    </row>
    <row r="13" spans="1:8" ht="15" thickBot="1" x14ac:dyDescent="0.35">
      <c r="A13" s="31">
        <v>9</v>
      </c>
      <c r="B13" s="32" t="s">
        <v>155</v>
      </c>
      <c r="C13" s="34">
        <v>35979</v>
      </c>
      <c r="D13" s="32"/>
      <c r="E13" s="39"/>
      <c r="F13" s="28"/>
      <c r="G13" s="28"/>
    </row>
    <row r="14" spans="1:8" ht="15" thickTop="1" x14ac:dyDescent="0.3">
      <c r="A14" s="28"/>
      <c r="B14" s="28"/>
      <c r="C14" s="28"/>
      <c r="D14" s="28"/>
      <c r="E14" s="28"/>
      <c r="F14" s="28"/>
      <c r="G14" s="28"/>
    </row>
    <row r="16" spans="1:8" x14ac:dyDescent="0.3">
      <c r="A16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36"/>
  <sheetViews>
    <sheetView workbookViewId="0">
      <selection activeCell="I15" sqref="I15"/>
    </sheetView>
  </sheetViews>
  <sheetFormatPr defaultRowHeight="14.4" x14ac:dyDescent="0.3"/>
  <sheetData>
    <row r="1" spans="1:249" x14ac:dyDescent="0.3">
      <c r="A1" s="42"/>
      <c r="B1" s="42" t="s">
        <v>158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</row>
    <row r="2" spans="1:249" ht="15" thickBot="1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  <c r="GM2" s="42"/>
      <c r="GN2" s="42"/>
      <c r="GO2" s="42"/>
      <c r="GP2" s="42"/>
      <c r="GQ2" s="42"/>
      <c r="GR2" s="42"/>
      <c r="GS2" s="42"/>
      <c r="GT2" s="42"/>
      <c r="GU2" s="42"/>
      <c r="GV2" s="42"/>
      <c r="GW2" s="42"/>
      <c r="GX2" s="42"/>
      <c r="GY2" s="42"/>
      <c r="GZ2" s="42"/>
      <c r="HA2" s="42"/>
      <c r="HB2" s="42"/>
      <c r="HC2" s="42"/>
      <c r="HD2" s="42"/>
      <c r="HE2" s="42"/>
      <c r="HF2" s="42"/>
      <c r="HG2" s="42"/>
      <c r="HH2" s="42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</row>
    <row r="3" spans="1:249" ht="15" thickTop="1" x14ac:dyDescent="0.3">
      <c r="A3" s="95" t="s">
        <v>144</v>
      </c>
      <c r="B3" s="103" t="s">
        <v>159</v>
      </c>
      <c r="C3" s="97" t="s">
        <v>160</v>
      </c>
      <c r="D3" s="99" t="s">
        <v>161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1"/>
      <c r="T3" s="99" t="s">
        <v>162</v>
      </c>
      <c r="U3" s="100"/>
      <c r="V3" s="100"/>
      <c r="W3" s="100"/>
      <c r="X3" s="100"/>
      <c r="Y3" s="100"/>
      <c r="Z3" s="100"/>
      <c r="AA3" s="100"/>
      <c r="AB3" s="100"/>
      <c r="AC3" s="100"/>
      <c r="AD3" s="10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</row>
    <row r="4" spans="1:249" x14ac:dyDescent="0.3">
      <c r="A4" s="96"/>
      <c r="B4" s="104"/>
      <c r="C4" s="98"/>
      <c r="D4" s="47">
        <v>200</v>
      </c>
      <c r="E4" s="47" t="s">
        <v>163</v>
      </c>
      <c r="F4" s="47">
        <v>100</v>
      </c>
      <c r="G4" s="47" t="s">
        <v>163</v>
      </c>
      <c r="H4" s="47">
        <v>50</v>
      </c>
      <c r="I4" s="47" t="s">
        <v>163</v>
      </c>
      <c r="J4" s="47">
        <v>20</v>
      </c>
      <c r="K4" s="47" t="s">
        <v>163</v>
      </c>
      <c r="L4" s="47">
        <v>10</v>
      </c>
      <c r="M4" s="47" t="s">
        <v>163</v>
      </c>
      <c r="N4" s="47">
        <v>5</v>
      </c>
      <c r="O4" s="47" t="s">
        <v>163</v>
      </c>
      <c r="P4" s="47">
        <v>2</v>
      </c>
      <c r="Q4" s="47" t="s">
        <v>163</v>
      </c>
      <c r="R4" s="47">
        <v>1</v>
      </c>
      <c r="S4" s="47" t="s">
        <v>163</v>
      </c>
      <c r="T4" s="47">
        <v>0.5</v>
      </c>
      <c r="U4" s="47" t="s">
        <v>163</v>
      </c>
      <c r="V4" s="47">
        <v>0.2</v>
      </c>
      <c r="W4" s="47" t="s">
        <v>163</v>
      </c>
      <c r="X4" s="47">
        <v>0.1</v>
      </c>
      <c r="Y4" s="47" t="s">
        <v>163</v>
      </c>
      <c r="Z4" s="47">
        <v>0.05</v>
      </c>
      <c r="AA4" s="47" t="s">
        <v>163</v>
      </c>
      <c r="AB4" s="47">
        <v>0.02</v>
      </c>
      <c r="AC4" s="47" t="s">
        <v>163</v>
      </c>
      <c r="AD4" s="48">
        <v>0.01</v>
      </c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</row>
    <row r="5" spans="1:249" x14ac:dyDescent="0.3">
      <c r="A5" s="49">
        <v>1</v>
      </c>
      <c r="B5" s="53" t="s">
        <v>164</v>
      </c>
      <c r="C5" s="50">
        <v>569.79999999999995</v>
      </c>
      <c r="D5" s="47"/>
      <c r="E5" s="50"/>
      <c r="F5" s="47"/>
      <c r="G5" s="50"/>
      <c r="H5" s="47"/>
      <c r="I5" s="50"/>
      <c r="J5" s="47"/>
      <c r="K5" s="50"/>
      <c r="L5" s="47"/>
      <c r="M5" s="50"/>
      <c r="N5" s="47"/>
      <c r="O5" s="50"/>
      <c r="P5" s="47"/>
      <c r="Q5" s="50"/>
      <c r="R5" s="47"/>
      <c r="S5" s="50"/>
      <c r="T5" s="47"/>
      <c r="U5" s="50"/>
      <c r="V5" s="47"/>
      <c r="W5" s="50"/>
      <c r="X5" s="47"/>
      <c r="Y5" s="50"/>
      <c r="Z5" s="47"/>
      <c r="AA5" s="50"/>
      <c r="AB5" s="47"/>
      <c r="AC5" s="50"/>
      <c r="AD5" s="48"/>
      <c r="AE5" s="43"/>
      <c r="AF5" s="42"/>
      <c r="AG5" s="43"/>
      <c r="AH5" s="42"/>
      <c r="AI5" s="43"/>
      <c r="AJ5" s="42"/>
      <c r="AK5" s="43"/>
      <c r="AL5" s="42"/>
      <c r="AM5" s="43"/>
      <c r="AN5" s="42"/>
      <c r="AO5" s="43"/>
      <c r="AP5" s="42"/>
      <c r="AQ5" s="43"/>
      <c r="AR5" s="42"/>
      <c r="AS5" s="43"/>
      <c r="AT5" s="42"/>
      <c r="AU5" s="43"/>
      <c r="AV5" s="42"/>
      <c r="AW5" s="43"/>
      <c r="AX5" s="42"/>
      <c r="AY5" s="43"/>
      <c r="AZ5" s="42"/>
      <c r="BA5" s="43"/>
      <c r="BB5" s="42"/>
      <c r="BC5" s="43"/>
      <c r="BD5" s="42"/>
      <c r="BE5" s="43"/>
      <c r="BF5" s="42"/>
      <c r="BG5" s="43"/>
      <c r="BH5" s="42"/>
      <c r="BI5" s="43"/>
      <c r="BJ5" s="42"/>
      <c r="BK5" s="43"/>
      <c r="BL5" s="42"/>
      <c r="BM5" s="43"/>
      <c r="BN5" s="42"/>
      <c r="BO5" s="43"/>
      <c r="BP5" s="42"/>
      <c r="BQ5" s="43"/>
      <c r="BR5" s="42"/>
      <c r="BS5" s="43"/>
      <c r="BT5" s="42"/>
      <c r="BU5" s="43"/>
      <c r="BV5" s="42"/>
      <c r="BW5" s="43"/>
      <c r="BX5" s="42"/>
      <c r="BY5" s="43"/>
      <c r="BZ5" s="42"/>
      <c r="CA5" s="43"/>
      <c r="CB5" s="42"/>
      <c r="CC5" s="43"/>
      <c r="CD5" s="42"/>
      <c r="CE5" s="43"/>
      <c r="CF5" s="42"/>
      <c r="CG5" s="43"/>
      <c r="CH5" s="42"/>
      <c r="CI5" s="43"/>
      <c r="CJ5" s="42"/>
      <c r="CK5" s="43"/>
      <c r="CL5" s="42"/>
      <c r="CM5" s="43"/>
      <c r="CN5" s="42"/>
      <c r="CO5" s="43"/>
      <c r="CP5" s="42"/>
      <c r="CQ5" s="43"/>
      <c r="CR5" s="42"/>
      <c r="CS5" s="43"/>
      <c r="CT5" s="42"/>
      <c r="CU5" s="43"/>
      <c r="CV5" s="42"/>
      <c r="CW5" s="43"/>
      <c r="CX5" s="42"/>
      <c r="CY5" s="43"/>
      <c r="CZ5" s="42"/>
      <c r="DA5" s="43"/>
      <c r="DB5" s="42"/>
      <c r="DC5" s="43"/>
      <c r="DD5" s="42"/>
      <c r="DE5" s="43"/>
      <c r="DF5" s="42"/>
      <c r="DG5" s="43"/>
      <c r="DH5" s="42"/>
      <c r="DI5" s="43"/>
      <c r="DJ5" s="42"/>
      <c r="DK5" s="43"/>
      <c r="DL5" s="42"/>
      <c r="DM5" s="43"/>
      <c r="DN5" s="42"/>
      <c r="DO5" s="43"/>
      <c r="DP5" s="42"/>
      <c r="DQ5" s="43"/>
      <c r="DR5" s="42"/>
      <c r="DS5" s="43"/>
      <c r="DT5" s="42"/>
      <c r="DU5" s="43"/>
      <c r="DV5" s="42"/>
      <c r="DW5" s="43"/>
      <c r="DX5" s="42"/>
      <c r="DY5" s="43"/>
      <c r="DZ5" s="42"/>
      <c r="EA5" s="43"/>
      <c r="EB5" s="42"/>
      <c r="EC5" s="43"/>
      <c r="ED5" s="42"/>
      <c r="EE5" s="43"/>
      <c r="EF5" s="42"/>
      <c r="EG5" s="43"/>
      <c r="EH5" s="42"/>
      <c r="EI5" s="43"/>
      <c r="EJ5" s="42"/>
      <c r="EK5" s="43"/>
      <c r="EL5" s="42"/>
      <c r="EM5" s="43"/>
      <c r="EN5" s="42"/>
      <c r="EO5" s="43"/>
      <c r="EP5" s="42"/>
      <c r="EQ5" s="43"/>
      <c r="ER5" s="42"/>
      <c r="ES5" s="43"/>
      <c r="ET5" s="42"/>
      <c r="EU5" s="43"/>
      <c r="EV5" s="42"/>
      <c r="EW5" s="43"/>
      <c r="EX5" s="42"/>
      <c r="EY5" s="43"/>
      <c r="EZ5" s="42"/>
      <c r="FA5" s="43"/>
      <c r="FB5" s="42"/>
      <c r="FC5" s="43"/>
      <c r="FD5" s="42"/>
      <c r="FE5" s="43"/>
      <c r="FF5" s="42"/>
      <c r="FG5" s="43"/>
      <c r="FH5" s="42"/>
      <c r="FI5" s="43"/>
      <c r="FJ5" s="42"/>
      <c r="FK5" s="43"/>
      <c r="FL5" s="42"/>
      <c r="FM5" s="43"/>
      <c r="FN5" s="42"/>
      <c r="FO5" s="43"/>
      <c r="FP5" s="42"/>
      <c r="FQ5" s="43"/>
      <c r="FR5" s="42"/>
      <c r="FS5" s="43"/>
      <c r="FT5" s="42"/>
      <c r="FU5" s="43"/>
      <c r="FV5" s="42"/>
      <c r="FW5" s="43"/>
      <c r="FX5" s="42"/>
      <c r="FY5" s="43"/>
      <c r="FZ5" s="42"/>
      <c r="GA5" s="43"/>
      <c r="GB5" s="42"/>
      <c r="GC5" s="43"/>
      <c r="GD5" s="42"/>
      <c r="GE5" s="43"/>
      <c r="GF5" s="42"/>
      <c r="GG5" s="43"/>
      <c r="GH5" s="42"/>
      <c r="GI5" s="43"/>
      <c r="GJ5" s="42"/>
      <c r="GK5" s="43"/>
      <c r="GL5" s="42"/>
      <c r="GM5" s="43"/>
      <c r="GN5" s="42"/>
      <c r="GO5" s="43"/>
      <c r="GP5" s="42"/>
      <c r="GQ5" s="43"/>
      <c r="GR5" s="42"/>
      <c r="GS5" s="43"/>
      <c r="GT5" s="42"/>
      <c r="GU5" s="43"/>
      <c r="GV5" s="42"/>
      <c r="GW5" s="43"/>
      <c r="GX5" s="42"/>
      <c r="GY5" s="43"/>
      <c r="GZ5" s="42"/>
      <c r="HA5" s="43"/>
      <c r="HB5" s="42"/>
      <c r="HC5" s="43"/>
      <c r="HD5" s="42"/>
      <c r="HE5" s="43"/>
      <c r="HF5" s="42"/>
      <c r="HG5" s="43"/>
      <c r="HH5" s="42"/>
      <c r="HI5" s="43"/>
      <c r="HJ5" s="42"/>
      <c r="HK5" s="43"/>
      <c r="HL5" s="42"/>
      <c r="HM5" s="43"/>
      <c r="HN5" s="42"/>
      <c r="HO5" s="43"/>
      <c r="HP5" s="42"/>
      <c r="HQ5" s="43"/>
      <c r="HR5" s="42"/>
      <c r="HS5" s="43"/>
      <c r="HT5" s="42"/>
      <c r="HU5" s="43"/>
      <c r="HV5" s="42"/>
      <c r="HW5" s="43"/>
      <c r="HX5" s="42"/>
      <c r="HY5" s="43"/>
      <c r="HZ5" s="42"/>
      <c r="IA5" s="43"/>
      <c r="IB5" s="42"/>
      <c r="IC5" s="43"/>
      <c r="ID5" s="42"/>
      <c r="IE5" s="43"/>
      <c r="IF5" s="42"/>
      <c r="IG5" s="43"/>
      <c r="IH5" s="42"/>
      <c r="II5" s="43"/>
      <c r="IJ5" s="42"/>
      <c r="IK5" s="43"/>
      <c r="IL5" s="42"/>
      <c r="IM5" s="43"/>
      <c r="IN5" s="42"/>
      <c r="IO5" s="43"/>
    </row>
    <row r="6" spans="1:249" x14ac:dyDescent="0.3">
      <c r="A6" s="49">
        <v>2</v>
      </c>
      <c r="B6" s="53" t="s">
        <v>165</v>
      </c>
      <c r="C6" s="50">
        <v>789.2</v>
      </c>
      <c r="D6" s="47"/>
      <c r="E6" s="50"/>
      <c r="F6" s="47"/>
      <c r="G6" s="50"/>
      <c r="H6" s="47"/>
      <c r="I6" s="50"/>
      <c r="J6" s="47"/>
      <c r="K6" s="50"/>
      <c r="L6" s="47"/>
      <c r="M6" s="50"/>
      <c r="N6" s="47"/>
      <c r="O6" s="50"/>
      <c r="P6" s="47"/>
      <c r="Q6" s="50"/>
      <c r="R6" s="47"/>
      <c r="S6" s="50"/>
      <c r="T6" s="47"/>
      <c r="U6" s="50"/>
      <c r="V6" s="47"/>
      <c r="W6" s="50"/>
      <c r="X6" s="47"/>
      <c r="Y6" s="50"/>
      <c r="Z6" s="47"/>
      <c r="AA6" s="50"/>
      <c r="AB6" s="47"/>
      <c r="AC6" s="50"/>
      <c r="AD6" s="48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</row>
    <row r="7" spans="1:249" x14ac:dyDescent="0.3">
      <c r="A7" s="49"/>
      <c r="B7" s="53" t="s">
        <v>166</v>
      </c>
      <c r="C7" s="50">
        <v>3457.96</v>
      </c>
      <c r="D7" s="47"/>
      <c r="E7" s="50"/>
      <c r="F7" s="47"/>
      <c r="G7" s="50"/>
      <c r="H7" s="47"/>
      <c r="I7" s="50"/>
      <c r="J7" s="47"/>
      <c r="K7" s="50"/>
      <c r="L7" s="47"/>
      <c r="M7" s="50"/>
      <c r="N7" s="47"/>
      <c r="O7" s="50"/>
      <c r="P7" s="47"/>
      <c r="Q7" s="50"/>
      <c r="R7" s="47"/>
      <c r="S7" s="50"/>
      <c r="T7" s="47"/>
      <c r="U7" s="50"/>
      <c r="V7" s="47"/>
      <c r="W7" s="50"/>
      <c r="X7" s="47"/>
      <c r="Y7" s="50"/>
      <c r="Z7" s="47"/>
      <c r="AA7" s="50"/>
      <c r="AB7" s="47"/>
      <c r="AC7" s="50"/>
      <c r="AD7" s="48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</row>
    <row r="8" spans="1:249" x14ac:dyDescent="0.3">
      <c r="A8" s="49"/>
      <c r="B8" s="53" t="s">
        <v>167</v>
      </c>
      <c r="C8" s="50">
        <v>589.76</v>
      </c>
      <c r="D8" s="47"/>
      <c r="E8" s="50"/>
      <c r="F8" s="47"/>
      <c r="G8" s="50"/>
      <c r="H8" s="47"/>
      <c r="I8" s="50"/>
      <c r="J8" s="47"/>
      <c r="K8" s="50"/>
      <c r="L8" s="47"/>
      <c r="M8" s="50"/>
      <c r="N8" s="47"/>
      <c r="O8" s="50"/>
      <c r="P8" s="47"/>
      <c r="Q8" s="50"/>
      <c r="R8" s="47"/>
      <c r="S8" s="50"/>
      <c r="T8" s="47"/>
      <c r="U8" s="50"/>
      <c r="V8" s="47"/>
      <c r="W8" s="50"/>
      <c r="X8" s="47"/>
      <c r="Y8" s="50"/>
      <c r="Z8" s="47"/>
      <c r="AA8" s="50"/>
      <c r="AB8" s="47"/>
      <c r="AC8" s="50"/>
      <c r="AD8" s="48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</row>
    <row r="9" spans="1:249" x14ac:dyDescent="0.3">
      <c r="A9" s="49"/>
      <c r="B9" s="53" t="s">
        <v>168</v>
      </c>
      <c r="C9" s="50">
        <v>444.44</v>
      </c>
      <c r="D9" s="47"/>
      <c r="E9" s="50"/>
      <c r="F9" s="47"/>
      <c r="G9" s="50"/>
      <c r="H9" s="47"/>
      <c r="I9" s="50"/>
      <c r="J9" s="47"/>
      <c r="K9" s="50"/>
      <c r="L9" s="47"/>
      <c r="M9" s="50"/>
      <c r="N9" s="47"/>
      <c r="O9" s="50"/>
      <c r="P9" s="47"/>
      <c r="Q9" s="50"/>
      <c r="R9" s="47"/>
      <c r="S9" s="50"/>
      <c r="T9" s="47"/>
      <c r="U9" s="50"/>
      <c r="V9" s="47"/>
      <c r="W9" s="50"/>
      <c r="X9" s="47"/>
      <c r="Y9" s="50"/>
      <c r="Z9" s="47"/>
      <c r="AA9" s="50"/>
      <c r="AB9" s="47"/>
      <c r="AC9" s="50"/>
      <c r="AD9" s="48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</row>
    <row r="10" spans="1:249" x14ac:dyDescent="0.3">
      <c r="A10" s="49">
        <v>3</v>
      </c>
      <c r="B10" s="53" t="s">
        <v>169</v>
      </c>
      <c r="C10" s="50">
        <v>1029.6500000000001</v>
      </c>
      <c r="D10" s="47"/>
      <c r="E10" s="50"/>
      <c r="F10" s="47"/>
      <c r="G10" s="50"/>
      <c r="H10" s="47"/>
      <c r="I10" s="50"/>
      <c r="J10" s="47"/>
      <c r="K10" s="50"/>
      <c r="L10" s="47"/>
      <c r="M10" s="50"/>
      <c r="N10" s="47"/>
      <c r="O10" s="50"/>
      <c r="P10" s="47"/>
      <c r="Q10" s="50"/>
      <c r="R10" s="47"/>
      <c r="S10" s="50"/>
      <c r="T10" s="47"/>
      <c r="U10" s="50"/>
      <c r="V10" s="47"/>
      <c r="W10" s="50"/>
      <c r="X10" s="47"/>
      <c r="Y10" s="50"/>
      <c r="Z10" s="47"/>
      <c r="AA10" s="50"/>
      <c r="AB10" s="47"/>
      <c r="AC10" s="50"/>
      <c r="AD10" s="48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</row>
    <row r="11" spans="1:249" x14ac:dyDescent="0.3">
      <c r="A11" s="49">
        <v>4</v>
      </c>
      <c r="B11" s="53" t="s">
        <v>170</v>
      </c>
      <c r="C11" s="50">
        <v>1123.67</v>
      </c>
      <c r="D11" s="47"/>
      <c r="E11" s="50"/>
      <c r="F11" s="47"/>
      <c r="G11" s="50"/>
      <c r="H11" s="47"/>
      <c r="I11" s="50"/>
      <c r="J11" s="47"/>
      <c r="K11" s="50"/>
      <c r="L11" s="47"/>
      <c r="M11" s="50"/>
      <c r="N11" s="47"/>
      <c r="O11" s="50"/>
      <c r="P11" s="47"/>
      <c r="Q11" s="50"/>
      <c r="R11" s="47"/>
      <c r="S11" s="50"/>
      <c r="T11" s="47"/>
      <c r="U11" s="50"/>
      <c r="V11" s="47"/>
      <c r="W11" s="50"/>
      <c r="X11" s="47"/>
      <c r="Y11" s="50"/>
      <c r="Z11" s="47"/>
      <c r="AA11" s="50"/>
      <c r="AB11" s="47"/>
      <c r="AC11" s="50"/>
      <c r="AD11" s="48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</row>
    <row r="12" spans="1:249" x14ac:dyDescent="0.3">
      <c r="A12" s="49">
        <v>5</v>
      </c>
      <c r="B12" s="53" t="s">
        <v>171</v>
      </c>
      <c r="C12" s="50">
        <v>1347.33</v>
      </c>
      <c r="D12" s="47"/>
      <c r="E12" s="50"/>
      <c r="F12" s="47"/>
      <c r="G12" s="50"/>
      <c r="H12" s="47"/>
      <c r="I12" s="50"/>
      <c r="J12" s="47"/>
      <c r="K12" s="50"/>
      <c r="L12" s="47"/>
      <c r="M12" s="50"/>
      <c r="N12" s="47"/>
      <c r="O12" s="50"/>
      <c r="P12" s="47"/>
      <c r="Q12" s="50"/>
      <c r="R12" s="47"/>
      <c r="S12" s="50"/>
      <c r="T12" s="47"/>
      <c r="U12" s="50"/>
      <c r="V12" s="47"/>
      <c r="W12" s="50"/>
      <c r="X12" s="47"/>
      <c r="Y12" s="50"/>
      <c r="Z12" s="47"/>
      <c r="AA12" s="50"/>
      <c r="AB12" s="47"/>
      <c r="AC12" s="50"/>
      <c r="AD12" s="48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</row>
    <row r="13" spans="1:249" ht="15" thickBot="1" x14ac:dyDescent="0.35">
      <c r="A13" s="51"/>
      <c r="B13" s="52" t="s">
        <v>172</v>
      </c>
      <c r="C13" s="43">
        <f>SUM(C5:C12)</f>
        <v>9351.81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5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</row>
    <row r="14" spans="1:249" ht="15" thickTop="1" x14ac:dyDescent="0.3">
      <c r="A14" s="42"/>
      <c r="B14" s="42"/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4"/>
      <c r="T14" s="44"/>
      <c r="U14" s="44"/>
      <c r="V14" s="44"/>
      <c r="W14" s="44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</row>
    <row r="15" spans="1:249" x14ac:dyDescent="0.3">
      <c r="A15" s="42"/>
      <c r="B15" s="42"/>
      <c r="C15" s="43"/>
      <c r="D15" s="42"/>
      <c r="E15" s="43"/>
      <c r="F15" s="42"/>
      <c r="G15" s="43"/>
      <c r="H15" s="42"/>
      <c r="I15" s="43"/>
      <c r="J15" s="42"/>
      <c r="K15" s="43"/>
      <c r="L15" s="42"/>
      <c r="M15" s="43"/>
      <c r="N15" s="42"/>
      <c r="O15" s="43"/>
      <c r="P15" s="42"/>
      <c r="Q15" s="43"/>
      <c r="R15" s="42"/>
      <c r="S15" s="43"/>
      <c r="T15" s="42"/>
      <c r="U15" s="43"/>
      <c r="V15" s="42"/>
      <c r="W15" s="43"/>
      <c r="X15" s="42"/>
      <c r="Y15" s="43"/>
      <c r="Z15" s="42"/>
      <c r="AA15" s="43"/>
      <c r="AB15" s="42"/>
      <c r="AC15" s="43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</row>
    <row r="16" spans="1:249" x14ac:dyDescent="0.3">
      <c r="A16" s="42"/>
      <c r="B16" s="42"/>
      <c r="C16" s="43"/>
      <c r="D16" s="42"/>
      <c r="E16" s="43"/>
      <c r="F16" s="42"/>
      <c r="G16" s="43"/>
      <c r="H16" s="42"/>
      <c r="I16" s="43"/>
      <c r="J16" s="42"/>
      <c r="K16" s="43"/>
      <c r="L16" s="42"/>
      <c r="M16" s="43"/>
      <c r="N16" s="42"/>
      <c r="O16" s="43"/>
      <c r="P16" s="42"/>
      <c r="Q16" s="43"/>
      <c r="R16" s="42"/>
      <c r="S16" s="43"/>
      <c r="T16" s="42"/>
      <c r="U16" s="43"/>
      <c r="V16" s="42"/>
      <c r="W16" s="43"/>
      <c r="X16" s="42"/>
      <c r="Y16" s="43"/>
      <c r="Z16" s="42"/>
      <c r="AA16" s="43"/>
      <c r="AB16" s="42"/>
      <c r="AC16" s="43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  <c r="IH16" s="42"/>
      <c r="II16" s="42"/>
      <c r="IJ16" s="42"/>
      <c r="IK16" s="42"/>
      <c r="IL16" s="42"/>
      <c r="IM16" s="42"/>
      <c r="IN16" s="42"/>
      <c r="IO16" s="42"/>
    </row>
    <row r="17" spans="1:30" x14ac:dyDescent="0.3">
      <c r="A17" s="42"/>
      <c r="B17" s="42"/>
      <c r="C17" s="43"/>
      <c r="D17" s="42"/>
      <c r="E17" s="43"/>
      <c r="F17" s="42"/>
      <c r="G17" s="43"/>
      <c r="H17" s="42"/>
      <c r="I17" s="43"/>
      <c r="J17" s="42"/>
      <c r="K17" s="43"/>
      <c r="L17" s="42"/>
      <c r="M17" s="43"/>
      <c r="N17" s="42"/>
      <c r="O17" s="43"/>
      <c r="P17" s="42"/>
      <c r="Q17" s="43"/>
      <c r="R17" s="42"/>
      <c r="S17" s="43"/>
      <c r="T17" s="42"/>
      <c r="U17" s="43"/>
      <c r="V17" s="42"/>
      <c r="W17" s="43"/>
      <c r="X17" s="42"/>
      <c r="Y17" s="43"/>
      <c r="Z17" s="42"/>
      <c r="AA17" s="43"/>
      <c r="AB17" s="42"/>
      <c r="AC17" s="43"/>
      <c r="AD17" s="42"/>
    </row>
    <row r="18" spans="1:30" x14ac:dyDescent="0.3">
      <c r="A18" s="42"/>
      <c r="B18" s="42"/>
      <c r="C18" s="43"/>
      <c r="D18" s="42"/>
      <c r="E18" s="43"/>
      <c r="F18" s="42"/>
      <c r="G18" s="43"/>
      <c r="H18" s="42"/>
      <c r="I18" s="43"/>
      <c r="J18" s="42"/>
      <c r="K18" s="43"/>
      <c r="L18" s="42"/>
      <c r="M18" s="43"/>
      <c r="N18" s="42"/>
      <c r="O18" s="43"/>
      <c r="P18" s="42"/>
      <c r="Q18" s="43"/>
      <c r="R18" s="42"/>
      <c r="S18" s="43"/>
      <c r="T18" s="42"/>
      <c r="U18" s="43"/>
      <c r="V18" s="42"/>
      <c r="W18" s="43"/>
      <c r="X18" s="42"/>
      <c r="Y18" s="43"/>
      <c r="Z18" s="42"/>
      <c r="AA18" s="43"/>
      <c r="AB18" s="42"/>
      <c r="AC18" s="43"/>
      <c r="AD18" s="42"/>
    </row>
    <row r="19" spans="1:30" x14ac:dyDescent="0.3">
      <c r="A19" s="42"/>
      <c r="B19" s="42"/>
      <c r="C19" s="43"/>
      <c r="D19" s="42"/>
      <c r="E19" s="43"/>
      <c r="F19" s="42"/>
      <c r="G19" s="43"/>
      <c r="H19" s="42"/>
      <c r="I19" s="43"/>
      <c r="J19" s="42"/>
      <c r="K19" s="43"/>
      <c r="L19" s="42"/>
      <c r="M19" s="43"/>
      <c r="N19" s="42"/>
      <c r="O19" s="43"/>
      <c r="P19" s="42"/>
      <c r="Q19" s="43"/>
      <c r="R19" s="42"/>
      <c r="S19" s="43"/>
      <c r="T19" s="42"/>
      <c r="U19" s="43"/>
      <c r="V19" s="42"/>
      <c r="W19" s="43"/>
      <c r="X19" s="42"/>
      <c r="Y19" s="43"/>
      <c r="Z19" s="42"/>
      <c r="AA19" s="43"/>
      <c r="AB19" s="42"/>
      <c r="AC19" s="43"/>
      <c r="AD19" s="42"/>
    </row>
    <row r="20" spans="1:30" ht="17.399999999999999" x14ac:dyDescent="0.3">
      <c r="A20" s="42"/>
      <c r="B20" s="42"/>
      <c r="C20" s="43"/>
      <c r="D20" s="42"/>
      <c r="E20" s="56"/>
      <c r="F20" s="56"/>
      <c r="G20" s="56"/>
      <c r="H20" s="56"/>
      <c r="I20" s="56"/>
      <c r="J20" s="56"/>
      <c r="K20" s="56"/>
      <c r="L20" s="56"/>
      <c r="M20" s="56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ht="17.399999999999999" x14ac:dyDescent="0.3">
      <c r="A21" s="45"/>
      <c r="B21" s="45"/>
      <c r="C21" s="45"/>
      <c r="D21" s="45"/>
      <c r="E21" s="56"/>
      <c r="F21" s="78"/>
      <c r="G21" s="79" t="s">
        <v>173</v>
      </c>
      <c r="H21" s="79"/>
      <c r="I21" s="79"/>
      <c r="J21" s="79"/>
      <c r="K21" s="79"/>
      <c r="L21" s="80"/>
      <c r="M21" s="56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</row>
    <row r="22" spans="1:30" ht="17.399999999999999" x14ac:dyDescent="0.3">
      <c r="A22" s="45"/>
      <c r="B22" s="45"/>
      <c r="C22" s="45"/>
      <c r="D22" s="45"/>
      <c r="E22" s="56"/>
      <c r="F22" s="57"/>
      <c r="G22" s="57"/>
      <c r="H22" s="57"/>
      <c r="I22" s="57"/>
      <c r="J22" s="57"/>
      <c r="K22" s="57"/>
      <c r="L22" s="57"/>
      <c r="M22" s="57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</row>
    <row r="23" spans="1:30" ht="17.399999999999999" x14ac:dyDescent="0.3">
      <c r="A23" s="45"/>
      <c r="B23" s="45"/>
      <c r="C23" s="46"/>
      <c r="D23" s="45"/>
      <c r="E23" s="56"/>
      <c r="F23" s="56"/>
      <c r="G23" s="56"/>
      <c r="H23" s="56"/>
      <c r="I23" s="56"/>
      <c r="J23" s="56"/>
      <c r="K23" s="56"/>
      <c r="L23" s="56"/>
      <c r="M23" s="56"/>
      <c r="N23" s="45"/>
      <c r="O23" s="46"/>
      <c r="P23" s="45"/>
      <c r="Q23" s="46"/>
      <c r="R23" s="45"/>
      <c r="S23" s="46"/>
      <c r="T23" s="45"/>
      <c r="U23" s="46"/>
      <c r="V23" s="45"/>
      <c r="W23" s="46"/>
      <c r="X23" s="45"/>
      <c r="Y23" s="46"/>
      <c r="Z23" s="45"/>
      <c r="AA23" s="46"/>
      <c r="AB23" s="45"/>
      <c r="AC23" s="46"/>
      <c r="AD23" s="45"/>
    </row>
    <row r="24" spans="1:30" ht="17.399999999999999" x14ac:dyDescent="0.3">
      <c r="A24" s="45"/>
      <c r="B24" s="45"/>
      <c r="C24" s="46"/>
      <c r="D24" s="45"/>
      <c r="E24" s="56"/>
      <c r="F24" s="56"/>
      <c r="G24" s="58" t="s">
        <v>174</v>
      </c>
      <c r="H24" s="56"/>
      <c r="I24" s="56"/>
      <c r="J24" s="56"/>
      <c r="K24" s="59" t="s">
        <v>175</v>
      </c>
      <c r="L24" s="56"/>
      <c r="M24" s="56"/>
      <c r="N24" s="45"/>
      <c r="O24" s="46"/>
      <c r="P24" s="45"/>
      <c r="Q24" s="46"/>
      <c r="R24" s="45"/>
      <c r="S24" s="46"/>
      <c r="T24" s="45"/>
      <c r="U24" s="46"/>
      <c r="V24" s="45"/>
      <c r="W24" s="46"/>
      <c r="X24" s="45"/>
      <c r="Y24" s="46"/>
      <c r="Z24" s="45"/>
      <c r="AA24" s="46"/>
      <c r="AB24" s="45"/>
      <c r="AC24" s="46"/>
      <c r="AD24" s="45"/>
    </row>
    <row r="25" spans="1:30" ht="18" thickBot="1" x14ac:dyDescent="0.35">
      <c r="A25" s="45"/>
      <c r="B25" s="45"/>
      <c r="C25" s="46"/>
      <c r="D25" s="45"/>
      <c r="E25" s="56"/>
      <c r="F25" s="56"/>
      <c r="G25" s="56"/>
      <c r="H25" s="56"/>
      <c r="I25" s="56"/>
      <c r="J25" s="56"/>
      <c r="K25" s="56"/>
      <c r="L25" s="56"/>
      <c r="M25" s="56"/>
      <c r="N25" s="45"/>
      <c r="O25" s="46"/>
      <c r="P25" s="45"/>
      <c r="Q25" s="46"/>
      <c r="R25" s="45"/>
      <c r="S25" s="46"/>
      <c r="T25" s="45"/>
      <c r="U25" s="46"/>
      <c r="V25" s="45"/>
      <c r="W25" s="46"/>
      <c r="X25" s="45"/>
      <c r="Y25" s="46"/>
      <c r="Z25" s="45"/>
      <c r="AA25" s="46"/>
      <c r="AB25" s="45"/>
      <c r="AC25" s="46"/>
      <c r="AD25" s="45"/>
    </row>
    <row r="26" spans="1:30" ht="18" thickBot="1" x14ac:dyDescent="0.35">
      <c r="A26" s="45"/>
      <c r="B26" s="45"/>
      <c r="C26" s="46"/>
      <c r="D26" s="45"/>
      <c r="E26" s="56"/>
      <c r="F26" s="84" t="s">
        <v>176</v>
      </c>
      <c r="G26" s="85" t="s">
        <v>2</v>
      </c>
      <c r="H26" s="86" t="s">
        <v>160</v>
      </c>
      <c r="I26" s="87"/>
      <c r="J26" s="84" t="s">
        <v>176</v>
      </c>
      <c r="K26" s="88" t="s">
        <v>2</v>
      </c>
      <c r="L26" s="86" t="s">
        <v>160</v>
      </c>
      <c r="M26" s="56"/>
      <c r="N26" s="45"/>
      <c r="O26" s="46"/>
      <c r="P26" s="45"/>
      <c r="Q26" s="46"/>
      <c r="R26" s="45"/>
      <c r="S26" s="46"/>
      <c r="T26" s="45"/>
      <c r="U26" s="46"/>
      <c r="V26" s="45"/>
      <c r="W26" s="46"/>
      <c r="X26" s="45"/>
      <c r="Y26" s="46"/>
      <c r="Z26" s="45"/>
      <c r="AA26" s="46"/>
      <c r="AB26" s="45"/>
      <c r="AC26" s="46"/>
      <c r="AD26" s="45"/>
    </row>
    <row r="27" spans="1:30" ht="17.399999999999999" x14ac:dyDescent="0.3">
      <c r="A27" s="45"/>
      <c r="B27" s="45"/>
      <c r="C27" s="46"/>
      <c r="D27" s="45"/>
      <c r="E27" s="56"/>
      <c r="F27" s="61">
        <v>200</v>
      </c>
      <c r="G27" s="62"/>
      <c r="H27" s="63"/>
      <c r="I27" s="56"/>
      <c r="J27" s="64">
        <v>5</v>
      </c>
      <c r="K27" s="65"/>
      <c r="L27" s="81"/>
      <c r="M27" s="56"/>
      <c r="N27" s="45"/>
      <c r="O27" s="46"/>
      <c r="P27" s="45"/>
      <c r="Q27" s="46"/>
      <c r="R27" s="45"/>
      <c r="S27" s="46"/>
      <c r="T27" s="45"/>
      <c r="U27" s="46"/>
      <c r="V27" s="45"/>
      <c r="W27" s="46"/>
      <c r="X27" s="45"/>
      <c r="Y27" s="46"/>
      <c r="Z27" s="45"/>
      <c r="AA27" s="46"/>
      <c r="AB27" s="45"/>
      <c r="AC27" s="46"/>
      <c r="AD27" s="45"/>
    </row>
    <row r="28" spans="1:30" ht="17.399999999999999" x14ac:dyDescent="0.3">
      <c r="A28" s="42"/>
      <c r="B28" s="42"/>
      <c r="C28" s="43"/>
      <c r="D28" s="42"/>
      <c r="E28" s="56"/>
      <c r="F28" s="66">
        <v>100</v>
      </c>
      <c r="G28" s="67"/>
      <c r="H28" s="68"/>
      <c r="I28" s="56"/>
      <c r="J28" s="69">
        <v>2</v>
      </c>
      <c r="K28" s="70"/>
      <c r="L28" s="82"/>
      <c r="M28" s="56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</row>
    <row r="29" spans="1:30" ht="17.399999999999999" x14ac:dyDescent="0.3">
      <c r="A29" s="42"/>
      <c r="B29" s="42"/>
      <c r="C29" s="43"/>
      <c r="D29" s="42"/>
      <c r="E29" s="56"/>
      <c r="F29" s="66">
        <v>50</v>
      </c>
      <c r="G29" s="67"/>
      <c r="H29" s="68"/>
      <c r="I29" s="56"/>
      <c r="J29" s="69">
        <v>1</v>
      </c>
      <c r="K29" s="70"/>
      <c r="L29" s="82"/>
      <c r="M29" s="56"/>
      <c r="N29" s="42"/>
      <c r="O29" s="42"/>
      <c r="P29" s="42"/>
      <c r="Q29" s="42"/>
      <c r="R29" s="42"/>
      <c r="S29" s="44"/>
      <c r="T29" s="44"/>
      <c r="U29" s="44"/>
      <c r="V29" s="44"/>
      <c r="W29" s="44"/>
      <c r="X29" s="42"/>
      <c r="Y29" s="42"/>
      <c r="Z29" s="42"/>
      <c r="AA29" s="42"/>
      <c r="AB29" s="42"/>
      <c r="AC29" s="42"/>
      <c r="AD29" s="42"/>
    </row>
    <row r="30" spans="1:30" ht="17.399999999999999" x14ac:dyDescent="0.3">
      <c r="E30" s="56"/>
      <c r="F30" s="66">
        <v>20</v>
      </c>
      <c r="G30" s="67"/>
      <c r="H30" s="68"/>
      <c r="I30" s="56"/>
      <c r="J30" s="69">
        <v>0.5</v>
      </c>
      <c r="K30" s="70"/>
      <c r="L30" s="82"/>
      <c r="M30" s="56"/>
    </row>
    <row r="31" spans="1:30" ht="18" thickBot="1" x14ac:dyDescent="0.35">
      <c r="E31" s="56"/>
      <c r="F31" s="71">
        <v>10</v>
      </c>
      <c r="G31" s="72"/>
      <c r="H31" s="73"/>
      <c r="I31" s="56"/>
      <c r="J31" s="69">
        <v>0.2</v>
      </c>
      <c r="K31" s="70"/>
      <c r="L31" s="82"/>
      <c r="M31" s="56"/>
    </row>
    <row r="32" spans="1:30" ht="17.399999999999999" x14ac:dyDescent="0.3">
      <c r="E32" s="56"/>
      <c r="F32" s="56"/>
      <c r="G32" s="56"/>
      <c r="H32" s="56"/>
      <c r="I32" s="56"/>
      <c r="J32" s="69">
        <v>0.1</v>
      </c>
      <c r="K32" s="70"/>
      <c r="L32" s="82"/>
      <c r="M32" s="56"/>
    </row>
    <row r="33" spans="5:13" ht="17.399999999999999" x14ac:dyDescent="0.3">
      <c r="E33" s="56"/>
      <c r="F33" s="56"/>
      <c r="G33" s="56"/>
      <c r="H33" s="56"/>
      <c r="I33" s="56"/>
      <c r="J33" s="69">
        <v>0.05</v>
      </c>
      <c r="K33" s="70"/>
      <c r="L33" s="82"/>
      <c r="M33" s="56"/>
    </row>
    <row r="34" spans="5:13" ht="18" thickBot="1" x14ac:dyDescent="0.35">
      <c r="E34" s="56"/>
      <c r="F34" s="56"/>
      <c r="G34" s="56"/>
      <c r="H34" s="56"/>
      <c r="I34" s="56"/>
      <c r="J34" s="69">
        <v>0.02</v>
      </c>
      <c r="K34" s="70"/>
      <c r="L34" s="82"/>
      <c r="M34" s="56"/>
    </row>
    <row r="35" spans="5:13" ht="18" thickBot="1" x14ac:dyDescent="0.35">
      <c r="E35" s="56"/>
      <c r="F35" s="60" t="s">
        <v>177</v>
      </c>
      <c r="G35" s="74"/>
      <c r="H35" s="75">
        <v>0</v>
      </c>
      <c r="I35" s="56"/>
      <c r="J35" s="76">
        <v>0.01</v>
      </c>
      <c r="K35" s="77"/>
      <c r="L35" s="83"/>
      <c r="M35" s="56"/>
    </row>
    <row r="36" spans="5:13" ht="17.399999999999999" x14ac:dyDescent="0.3">
      <c r="E36" s="56"/>
      <c r="F36" s="56"/>
      <c r="G36" s="56"/>
      <c r="H36" s="56"/>
      <c r="I36" s="56"/>
      <c r="J36" s="56"/>
      <c r="K36" s="56"/>
      <c r="L36" s="56"/>
      <c r="M36" s="56"/>
    </row>
  </sheetData>
  <mergeCells count="5">
    <mergeCell ref="A3:A4"/>
    <mergeCell ref="C3:C4"/>
    <mergeCell ref="D3:S3"/>
    <mergeCell ref="T3:AD3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zad1(20)</vt:lpstr>
      <vt:lpstr>zad2(5)</vt:lpstr>
      <vt:lpstr>zad3(10)</vt:lpstr>
      <vt:lpstr>zad4(25)</vt:lpstr>
      <vt:lpstr>zad5(15)</vt:lpstr>
      <vt:lpstr>zad6(20)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Heniek</dc:creator>
  <cp:lastModifiedBy>Heniek</cp:lastModifiedBy>
  <dcterms:created xsi:type="dcterms:W3CDTF">2020-02-16T18:11:16Z</dcterms:created>
  <dcterms:modified xsi:type="dcterms:W3CDTF">2021-09-23T16:48:26Z</dcterms:modified>
</cp:coreProperties>
</file>